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filterPrivacy="1" defaultThemeVersion="166925"/>
  <xr:revisionPtr revIDLastSave="0" documentId="13_ncr:1_{16CDB3AF-8BDA-4D82-9D89-38428727E5E5}" xr6:coauthVersionLast="45" xr6:coauthVersionMax="45" xr10:uidLastSave="{00000000-0000-0000-0000-000000000000}"/>
  <bookViews>
    <workbookView xWindow="-120" yWindow="-120" windowWidth="29040" windowHeight="15840" xr2:uid="{EDE17CB8-3AE5-4661-9DD5-21093632119E}"/>
  </bookViews>
  <sheets>
    <sheet name="はじめに" sheetId="39" r:id="rId1"/>
    <sheet name="お知らせ" sheetId="38" r:id="rId2"/>
    <sheet name="改版履歴" sheetId="40" r:id="rId3"/>
    <sheet name="競走成績レース" sheetId="44" r:id="rId4"/>
    <sheet name="競走成績出走馬" sheetId="43" r:id="rId5"/>
    <sheet name="出馬表レース" sheetId="45" r:id="rId6"/>
    <sheet name="出馬表出走馬" sheetId="46" r:id="rId7"/>
    <sheet name="競走馬" sheetId="47" r:id="rId8"/>
    <sheet name="騎手" sheetId="48" r:id="rId9"/>
    <sheet name="厩舎" sheetId="49" r:id="rId10"/>
    <sheet name="予想オッズ" sheetId="50" r:id="rId11"/>
    <sheet name="確定オッズ" sheetId="51" r:id="rId12"/>
    <sheet name="種牡馬" sheetId="52" r:id="rId13"/>
    <sheet name="３代血統図" sheetId="53" r:id="rId14"/>
    <sheet name="コメント" sheetId="54" r:id="rId15"/>
    <sheet name="特別登録レース" sheetId="55" r:id="rId16"/>
    <sheet name="特別登録出走予定馬" sheetId="56" r:id="rId17"/>
    <sheet name="コードテーブル" sheetId="42" r:id="rId18"/>
  </sheets>
  <definedNames>
    <definedName name="_xlnm.Print_Titles" localSheetId="13">３代血統図!$1:$2</definedName>
    <definedName name="_xlnm.Print_Titles" localSheetId="14">コメント!$1:$2</definedName>
    <definedName name="_xlnm.Print_Titles" localSheetId="9">厩舎!$1:$2</definedName>
    <definedName name="_xlnm.Print_Titles" localSheetId="11">確定オッズ!$1:$2</definedName>
    <definedName name="_xlnm.Print_Titles" localSheetId="8">騎手!$1:$2</definedName>
    <definedName name="_xlnm.Print_Titles" localSheetId="3">競走成績レース!$1:$2</definedName>
    <definedName name="_xlnm.Print_Titles" localSheetId="4">競走成績出走馬!$1:$2</definedName>
    <definedName name="_xlnm.Print_Titles" localSheetId="7">競走馬!$1:$2</definedName>
    <definedName name="_xlnm.Print_Titles" localSheetId="12">種牡馬!$1:$2</definedName>
    <definedName name="_xlnm.Print_Titles" localSheetId="5">出馬表レース!$1:$2</definedName>
    <definedName name="_xlnm.Print_Titles" localSheetId="6">出馬表出走馬!$1:$2</definedName>
    <definedName name="_xlnm.Print_Titles" localSheetId="15">特別登録レース!$1:$2</definedName>
    <definedName name="_xlnm.Print_Titles" localSheetId="16">特別登録出走予定馬!$1:$2</definedName>
    <definedName name="_xlnm.Print_Titles" localSheetId="10">予想オッズ!$1:$2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9" i="51" l="1"/>
  <c r="D50" i="50"/>
  <c r="D41" i="56"/>
  <c r="D51" i="55"/>
  <c r="D26" i="54"/>
  <c r="D58" i="53"/>
  <c r="D167" i="52"/>
  <c r="D151" i="49"/>
  <c r="D232" i="48"/>
  <c r="D321" i="47"/>
  <c r="D62" i="46"/>
  <c r="D69" i="45"/>
  <c r="D80" i="43"/>
  <c r="D232" i="44"/>
  <c r="E5" i="56"/>
  <c r="E6" i="56" s="1"/>
  <c r="E7" i="56" s="1"/>
  <c r="E8" i="56" s="1"/>
  <c r="E9" i="56" s="1"/>
  <c r="E10" i="56" s="1"/>
  <c r="E11" i="56" s="1"/>
  <c r="E12" i="56" s="1"/>
  <c r="E13" i="56" s="1"/>
  <c r="E14" i="56" s="1"/>
  <c r="E15" i="56" s="1"/>
  <c r="E16" i="56" s="1"/>
  <c r="E17" i="56" s="1"/>
  <c r="E18" i="56" s="1"/>
  <c r="E19" i="56" s="1"/>
  <c r="E20" i="56" s="1"/>
  <c r="E21" i="56" s="1"/>
  <c r="E22" i="56" s="1"/>
  <c r="E23" i="56" s="1"/>
  <c r="E24" i="56" s="1"/>
  <c r="E25" i="56" s="1"/>
  <c r="E26" i="56" s="1"/>
  <c r="E27" i="56" s="1"/>
  <c r="E28" i="56" s="1"/>
  <c r="E29" i="56" s="1"/>
  <c r="E30" i="56" s="1"/>
  <c r="E31" i="56" s="1"/>
  <c r="E32" i="56" s="1"/>
  <c r="E33" i="56" s="1"/>
  <c r="E34" i="56" s="1"/>
  <c r="E35" i="56" s="1"/>
  <c r="E36" i="56" s="1"/>
  <c r="E37" i="56" s="1"/>
  <c r="E38" i="56" s="1"/>
  <c r="E39" i="56" s="1"/>
  <c r="E40" i="56" s="1"/>
  <c r="E4" i="56"/>
  <c r="E4" i="55"/>
  <c r="E5" i="55" s="1"/>
  <c r="E6" i="55" s="1"/>
  <c r="E7" i="55" s="1"/>
  <c r="E8" i="55" s="1"/>
  <c r="E9" i="55" s="1"/>
  <c r="E10" i="55" s="1"/>
  <c r="E11" i="55" s="1"/>
  <c r="E12" i="55" s="1"/>
  <c r="E13" i="55" s="1"/>
  <c r="E14" i="55" s="1"/>
  <c r="E15" i="55" s="1"/>
  <c r="E16" i="55" s="1"/>
  <c r="E17" i="55" s="1"/>
  <c r="E18" i="55" s="1"/>
  <c r="E19" i="55" s="1"/>
  <c r="E20" i="55" s="1"/>
  <c r="E21" i="55" s="1"/>
  <c r="E22" i="55" s="1"/>
  <c r="E23" i="55" s="1"/>
  <c r="E24" i="55" s="1"/>
  <c r="E25" i="55" s="1"/>
  <c r="E26" i="55" s="1"/>
  <c r="E27" i="55" s="1"/>
  <c r="E28" i="55" s="1"/>
  <c r="E29" i="55" s="1"/>
  <c r="E30" i="55" s="1"/>
  <c r="E31" i="55" s="1"/>
  <c r="E32" i="55" s="1"/>
  <c r="E33" i="55" s="1"/>
  <c r="E34" i="55" s="1"/>
  <c r="E35" i="55" s="1"/>
  <c r="E36" i="55" s="1"/>
  <c r="E37" i="55" s="1"/>
  <c r="E38" i="55" s="1"/>
  <c r="E39" i="55" s="1"/>
  <c r="E40" i="55" s="1"/>
  <c r="E41" i="55" s="1"/>
  <c r="E42" i="55" s="1"/>
  <c r="E43" i="55" s="1"/>
  <c r="E44" i="55" s="1"/>
  <c r="E45" i="55" s="1"/>
  <c r="E46" i="55" s="1"/>
  <c r="E48" i="55" s="1"/>
  <c r="E50" i="55" s="1"/>
  <c r="E4" i="54"/>
  <c r="E5" i="54" s="1"/>
  <c r="E6" i="54" s="1"/>
  <c r="E7" i="54" s="1"/>
  <c r="E8" i="54" s="1"/>
  <c r="E9" i="54" s="1"/>
  <c r="E10" i="54" s="1"/>
  <c r="E11" i="54" s="1"/>
  <c r="E12" i="54" s="1"/>
  <c r="E13" i="54" s="1"/>
  <c r="E14" i="54" s="1"/>
  <c r="E15" i="54" s="1"/>
  <c r="E16" i="54" s="1"/>
  <c r="E17" i="54" s="1"/>
  <c r="E18" i="54" s="1"/>
  <c r="E19" i="54" s="1"/>
  <c r="E20" i="54" s="1"/>
  <c r="E21" i="54" s="1"/>
  <c r="E22" i="54" s="1"/>
  <c r="E23" i="54" s="1"/>
  <c r="E24" i="54" s="1"/>
  <c r="E25" i="54" s="1"/>
  <c r="E5" i="53"/>
  <c r="E6" i="53" s="1"/>
  <c r="E7" i="53" s="1"/>
  <c r="E8" i="53" s="1"/>
  <c r="E9" i="53" s="1"/>
  <c r="E10" i="53" s="1"/>
  <c r="E11" i="53" s="1"/>
  <c r="E12" i="53" s="1"/>
  <c r="E13" i="53" s="1"/>
  <c r="E14" i="53" s="1"/>
  <c r="E15" i="53" s="1"/>
  <c r="E16" i="53" s="1"/>
  <c r="E17" i="53" s="1"/>
  <c r="E18" i="53" s="1"/>
  <c r="E19" i="53" s="1"/>
  <c r="E20" i="53" s="1"/>
  <c r="E21" i="53" s="1"/>
  <c r="E22" i="53" s="1"/>
  <c r="E23" i="53" s="1"/>
  <c r="E24" i="53" s="1"/>
  <c r="E25" i="53" s="1"/>
  <c r="E26" i="53" s="1"/>
  <c r="E27" i="53" s="1"/>
  <c r="E28" i="53" s="1"/>
  <c r="E29" i="53" s="1"/>
  <c r="E30" i="53" s="1"/>
  <c r="E31" i="53" s="1"/>
  <c r="E32" i="53" s="1"/>
  <c r="E33" i="53" s="1"/>
  <c r="E34" i="53" s="1"/>
  <c r="E35" i="53" s="1"/>
  <c r="E36" i="53" s="1"/>
  <c r="E37" i="53" s="1"/>
  <c r="E38" i="53" s="1"/>
  <c r="E39" i="53" s="1"/>
  <c r="E40" i="53" s="1"/>
  <c r="E41" i="53" s="1"/>
  <c r="E42" i="53" s="1"/>
  <c r="E43" i="53" s="1"/>
  <c r="E44" i="53" s="1"/>
  <c r="E45" i="53" s="1"/>
  <c r="E46" i="53" s="1"/>
  <c r="E47" i="53" s="1"/>
  <c r="E48" i="53" s="1"/>
  <c r="E49" i="53" s="1"/>
  <c r="E50" i="53" s="1"/>
  <c r="E51" i="53" s="1"/>
  <c r="E52" i="53" s="1"/>
  <c r="E53" i="53" s="1"/>
  <c r="E54" i="53" s="1"/>
  <c r="E55" i="53" s="1"/>
  <c r="E56" i="53" s="1"/>
  <c r="E57" i="53" s="1"/>
  <c r="E4" i="53"/>
  <c r="E4" i="52"/>
  <c r="E5" i="52" s="1"/>
  <c r="E6" i="52" s="1"/>
  <c r="E7" i="52" s="1"/>
  <c r="E8" i="52" s="1"/>
  <c r="E9" i="52" s="1"/>
  <c r="E10" i="52" s="1"/>
  <c r="E11" i="52" s="1"/>
  <c r="E12" i="52" s="1"/>
  <c r="E13" i="52" s="1"/>
  <c r="E14" i="52" s="1"/>
  <c r="E15" i="52" s="1"/>
  <c r="E16" i="52" s="1"/>
  <c r="E17" i="52" s="1"/>
  <c r="E18" i="52" s="1"/>
  <c r="E19" i="52" s="1"/>
  <c r="E20" i="52" s="1"/>
  <c r="E21" i="52" s="1"/>
  <c r="E22" i="52" s="1"/>
  <c r="E23" i="52" s="1"/>
  <c r="E24" i="52" s="1"/>
  <c r="E25" i="52" s="1"/>
  <c r="E26" i="52" s="1"/>
  <c r="E27" i="52" s="1"/>
  <c r="E28" i="52" s="1"/>
  <c r="E29" i="52" s="1"/>
  <c r="E30" i="52" s="1"/>
  <c r="E31" i="52" s="1"/>
  <c r="E32" i="52" s="1"/>
  <c r="E33" i="52" s="1"/>
  <c r="E34" i="52" s="1"/>
  <c r="E35" i="52" s="1"/>
  <c r="E36" i="52" s="1"/>
  <c r="E37" i="52" s="1"/>
  <c r="E38" i="52" s="1"/>
  <c r="E39" i="52" s="1"/>
  <c r="E40" i="52" s="1"/>
  <c r="E41" i="52" s="1"/>
  <c r="E42" i="52" s="1"/>
  <c r="E43" i="52" s="1"/>
  <c r="E44" i="52" s="1"/>
  <c r="E45" i="52" s="1"/>
  <c r="E46" i="52" s="1"/>
  <c r="E47" i="52" s="1"/>
  <c r="E48" i="52" s="1"/>
  <c r="E49" i="52" s="1"/>
  <c r="E50" i="52" s="1"/>
  <c r="E51" i="52" s="1"/>
  <c r="E52" i="52" s="1"/>
  <c r="E53" i="52" s="1"/>
  <c r="E54" i="52" s="1"/>
  <c r="E55" i="52" s="1"/>
  <c r="E56" i="52" s="1"/>
  <c r="E57" i="52" s="1"/>
  <c r="E58" i="52" s="1"/>
  <c r="E59" i="52" s="1"/>
  <c r="E60" i="52" s="1"/>
  <c r="E61" i="52" s="1"/>
  <c r="E62" i="52" s="1"/>
  <c r="E63" i="52" s="1"/>
  <c r="E64" i="52" s="1"/>
  <c r="E65" i="52" s="1"/>
  <c r="E66" i="52" s="1"/>
  <c r="E67" i="52" s="1"/>
  <c r="E68" i="52" s="1"/>
  <c r="E69" i="52" s="1"/>
  <c r="E70" i="52" s="1"/>
  <c r="E71" i="52" s="1"/>
  <c r="E72" i="52" s="1"/>
  <c r="E73" i="52" s="1"/>
  <c r="E74" i="52" s="1"/>
  <c r="E75" i="52" s="1"/>
  <c r="E76" i="52" s="1"/>
  <c r="E77" i="52" s="1"/>
  <c r="E78" i="52" s="1"/>
  <c r="E79" i="52" s="1"/>
  <c r="E80" i="52" s="1"/>
  <c r="E81" i="52" s="1"/>
  <c r="E82" i="52" s="1"/>
  <c r="E83" i="52" s="1"/>
  <c r="E84" i="52" s="1"/>
  <c r="E85" i="52" s="1"/>
  <c r="E86" i="52" s="1"/>
  <c r="E87" i="52" s="1"/>
  <c r="E88" i="52" s="1"/>
  <c r="E89" i="52" s="1"/>
  <c r="E90" i="52" s="1"/>
  <c r="E91" i="52" s="1"/>
  <c r="E92" i="52" s="1"/>
  <c r="E93" i="52" s="1"/>
  <c r="E94" i="52" s="1"/>
  <c r="E95" i="52" s="1"/>
  <c r="E96" i="52" s="1"/>
  <c r="E97" i="52" s="1"/>
  <c r="E98" i="52" s="1"/>
  <c r="E99" i="52" s="1"/>
  <c r="E100" i="52" s="1"/>
  <c r="E101" i="52" s="1"/>
  <c r="E102" i="52" s="1"/>
  <c r="E103" i="52" s="1"/>
  <c r="E104" i="52" s="1"/>
  <c r="E105" i="52" s="1"/>
  <c r="E106" i="52" s="1"/>
  <c r="E107" i="52" s="1"/>
  <c r="E108" i="52" s="1"/>
  <c r="E109" i="52" s="1"/>
  <c r="E110" i="52" s="1"/>
  <c r="E111" i="52" s="1"/>
  <c r="E112" i="52" s="1"/>
  <c r="E113" i="52" s="1"/>
  <c r="E114" i="52" s="1"/>
  <c r="E115" i="52" s="1"/>
  <c r="E116" i="52" s="1"/>
  <c r="E117" i="52" s="1"/>
  <c r="E118" i="52" s="1"/>
  <c r="E119" i="52" s="1"/>
  <c r="E120" i="52" s="1"/>
  <c r="E121" i="52" s="1"/>
  <c r="E122" i="52" s="1"/>
  <c r="E123" i="52" s="1"/>
  <c r="E124" i="52" s="1"/>
  <c r="E125" i="52" s="1"/>
  <c r="E126" i="52" s="1"/>
  <c r="E127" i="52" s="1"/>
  <c r="E128" i="52" s="1"/>
  <c r="E129" i="52" s="1"/>
  <c r="E130" i="52" s="1"/>
  <c r="E131" i="52" s="1"/>
  <c r="E132" i="52" s="1"/>
  <c r="E133" i="52" s="1"/>
  <c r="E134" i="52" s="1"/>
  <c r="E135" i="52" s="1"/>
  <c r="E136" i="52" s="1"/>
  <c r="E137" i="52" s="1"/>
  <c r="E138" i="52" s="1"/>
  <c r="E139" i="52" s="1"/>
  <c r="E140" i="52" s="1"/>
  <c r="E141" i="52" s="1"/>
  <c r="E142" i="52" s="1"/>
  <c r="E143" i="52" s="1"/>
  <c r="E144" i="52" s="1"/>
  <c r="E145" i="52" s="1"/>
  <c r="E146" i="52" s="1"/>
  <c r="E147" i="52" s="1"/>
  <c r="E148" i="52" s="1"/>
  <c r="E149" i="52" s="1"/>
  <c r="E150" i="52" s="1"/>
  <c r="E151" i="52" s="1"/>
  <c r="E152" i="52" s="1"/>
  <c r="E153" i="52" s="1"/>
  <c r="E154" i="52" s="1"/>
  <c r="E155" i="52" s="1"/>
  <c r="E156" i="52" s="1"/>
  <c r="E157" i="52" s="1"/>
  <c r="E158" i="52" s="1"/>
  <c r="E159" i="52" s="1"/>
  <c r="E160" i="52" s="1"/>
  <c r="E161" i="52" s="1"/>
  <c r="E162" i="52" s="1"/>
  <c r="E163" i="52" s="1"/>
  <c r="E164" i="52" s="1"/>
  <c r="E165" i="52" s="1"/>
  <c r="E166" i="52" s="1"/>
  <c r="E5" i="51"/>
  <c r="E6" i="51" s="1"/>
  <c r="E7" i="51" s="1"/>
  <c r="E8" i="51" s="1"/>
  <c r="E9" i="51" s="1"/>
  <c r="E10" i="51" s="1"/>
  <c r="E11" i="51" s="1"/>
  <c r="E12" i="51" s="1"/>
  <c r="E13" i="51" s="1"/>
  <c r="E14" i="51" s="1"/>
  <c r="E15" i="51" s="1"/>
  <c r="E16" i="51" s="1"/>
  <c r="E17" i="51" s="1"/>
  <c r="E18" i="51" s="1"/>
  <c r="E19" i="51" s="1"/>
  <c r="E20" i="51" s="1"/>
  <c r="E21" i="51" s="1"/>
  <c r="E22" i="51" s="1"/>
  <c r="E23" i="51" s="1"/>
  <c r="E24" i="51" s="1"/>
  <c r="E25" i="51" s="1"/>
  <c r="E26" i="51" s="1"/>
  <c r="E27" i="51" s="1"/>
  <c r="E28" i="51" s="1"/>
  <c r="E29" i="51" s="1"/>
  <c r="E30" i="51" s="1"/>
  <c r="E31" i="51" s="1"/>
  <c r="E32" i="51" s="1"/>
  <c r="E34" i="51" s="1"/>
  <c r="E35" i="51" s="1"/>
  <c r="E36" i="51" s="1"/>
  <c r="E37" i="51" s="1"/>
  <c r="E39" i="51" s="1"/>
  <c r="E40" i="51" s="1"/>
  <c r="E41" i="51" s="1"/>
  <c r="E42" i="51" s="1"/>
  <c r="E43" i="51" s="1"/>
  <c r="E45" i="51" s="1"/>
  <c r="E46" i="51" s="1"/>
  <c r="E47" i="51" s="1"/>
  <c r="E48" i="51" s="1"/>
  <c r="E4" i="51"/>
  <c r="E4" i="50"/>
  <c r="E5" i="50" s="1"/>
  <c r="E6" i="50" s="1"/>
  <c r="E7" i="50" s="1"/>
  <c r="E8" i="50" s="1"/>
  <c r="E9" i="50" s="1"/>
  <c r="E10" i="50" s="1"/>
  <c r="E11" i="50" s="1"/>
  <c r="E12" i="50" s="1"/>
  <c r="E13" i="50" s="1"/>
  <c r="E14" i="50" s="1"/>
  <c r="E15" i="50" s="1"/>
  <c r="E16" i="50" s="1"/>
  <c r="E17" i="50" s="1"/>
  <c r="E18" i="50" s="1"/>
  <c r="E19" i="50" s="1"/>
  <c r="E20" i="50" s="1"/>
  <c r="E21" i="50" s="1"/>
  <c r="E22" i="50" s="1"/>
  <c r="E23" i="50" s="1"/>
  <c r="E24" i="50" s="1"/>
  <c r="E25" i="50" s="1"/>
  <c r="E26" i="50" s="1"/>
  <c r="E27" i="50" s="1"/>
  <c r="E28" i="50" s="1"/>
  <c r="E29" i="50" s="1"/>
  <c r="E30" i="50" s="1"/>
  <c r="E31" i="50" s="1"/>
  <c r="E32" i="50" s="1"/>
  <c r="E33" i="50" s="1"/>
  <c r="E35" i="50" s="1"/>
  <c r="E36" i="50" s="1"/>
  <c r="E37" i="50" s="1"/>
  <c r="E38" i="50" s="1"/>
  <c r="E40" i="50" s="1"/>
  <c r="E41" i="50" s="1"/>
  <c r="E42" i="50" s="1"/>
  <c r="E43" i="50" s="1"/>
  <c r="E44" i="50" s="1"/>
  <c r="E46" i="50" s="1"/>
  <c r="E47" i="50" s="1"/>
  <c r="E48" i="50" s="1"/>
  <c r="E49" i="50" s="1"/>
  <c r="E4" i="49"/>
  <c r="E5" i="49" s="1"/>
  <c r="E6" i="49" s="1"/>
  <c r="E7" i="49" s="1"/>
  <c r="E8" i="49" s="1"/>
  <c r="E9" i="49" s="1"/>
  <c r="E10" i="49" s="1"/>
  <c r="E11" i="49" s="1"/>
  <c r="E12" i="49" s="1"/>
  <c r="E13" i="49" s="1"/>
  <c r="E14" i="49" s="1"/>
  <c r="E15" i="49" s="1"/>
  <c r="E16" i="49" s="1"/>
  <c r="E17" i="49" s="1"/>
  <c r="E18" i="49" s="1"/>
  <c r="E19" i="49" s="1"/>
  <c r="E20" i="49" s="1"/>
  <c r="E21" i="49" s="1"/>
  <c r="E22" i="49" s="1"/>
  <c r="E23" i="49" s="1"/>
  <c r="E24" i="49" s="1"/>
  <c r="E25" i="49" s="1"/>
  <c r="E26" i="49" s="1"/>
  <c r="E27" i="49" s="1"/>
  <c r="E28" i="49" s="1"/>
  <c r="E29" i="49" s="1"/>
  <c r="E30" i="49" s="1"/>
  <c r="E31" i="49" s="1"/>
  <c r="E32" i="49" s="1"/>
  <c r="E33" i="49" s="1"/>
  <c r="E34" i="49" s="1"/>
  <c r="E35" i="49" s="1"/>
  <c r="E36" i="49" s="1"/>
  <c r="E37" i="49" s="1"/>
  <c r="E38" i="49" s="1"/>
  <c r="E39" i="49" s="1"/>
  <c r="E40" i="49" s="1"/>
  <c r="E41" i="49" s="1"/>
  <c r="E42" i="49" s="1"/>
  <c r="E43" i="49" s="1"/>
  <c r="E44" i="49" s="1"/>
  <c r="E45" i="49" s="1"/>
  <c r="E46" i="49" s="1"/>
  <c r="E47" i="49" s="1"/>
  <c r="E48" i="49" s="1"/>
  <c r="E49" i="49" s="1"/>
  <c r="E50" i="49" s="1"/>
  <c r="E51" i="49" s="1"/>
  <c r="E52" i="49" s="1"/>
  <c r="E53" i="49" s="1"/>
  <c r="E54" i="49" s="1"/>
  <c r="E55" i="49" s="1"/>
  <c r="E56" i="49" s="1"/>
  <c r="E57" i="49" s="1"/>
  <c r="E58" i="49" s="1"/>
  <c r="E59" i="49" s="1"/>
  <c r="E60" i="49" s="1"/>
  <c r="E61" i="49" s="1"/>
  <c r="E62" i="49" s="1"/>
  <c r="E63" i="49" s="1"/>
  <c r="E64" i="49" s="1"/>
  <c r="E65" i="49" s="1"/>
  <c r="E66" i="49" s="1"/>
  <c r="E67" i="49" s="1"/>
  <c r="E68" i="49" s="1"/>
  <c r="E69" i="49" s="1"/>
  <c r="E70" i="49" s="1"/>
  <c r="E71" i="49" s="1"/>
  <c r="E72" i="49" s="1"/>
  <c r="E73" i="49" s="1"/>
  <c r="E74" i="49" s="1"/>
  <c r="E75" i="49" s="1"/>
  <c r="E76" i="49" s="1"/>
  <c r="E77" i="49" s="1"/>
  <c r="E78" i="49" s="1"/>
  <c r="E79" i="49" s="1"/>
  <c r="E80" i="49" s="1"/>
  <c r="E81" i="49" s="1"/>
  <c r="E82" i="49" s="1"/>
  <c r="E83" i="49" s="1"/>
  <c r="E84" i="49" s="1"/>
  <c r="E85" i="49" s="1"/>
  <c r="E86" i="49" s="1"/>
  <c r="E87" i="49" s="1"/>
  <c r="E88" i="49" s="1"/>
  <c r="E89" i="49" s="1"/>
  <c r="E90" i="49" s="1"/>
  <c r="E91" i="49" s="1"/>
  <c r="E92" i="49" s="1"/>
  <c r="E93" i="49" s="1"/>
  <c r="E94" i="49" s="1"/>
  <c r="E95" i="49" s="1"/>
  <c r="E96" i="49" s="1"/>
  <c r="E97" i="49" s="1"/>
  <c r="E98" i="49" s="1"/>
  <c r="E99" i="49" s="1"/>
  <c r="E100" i="49" s="1"/>
  <c r="E101" i="49" s="1"/>
  <c r="E102" i="49" s="1"/>
  <c r="E103" i="49" s="1"/>
  <c r="E104" i="49" s="1"/>
  <c r="E105" i="49" s="1"/>
  <c r="E106" i="49" s="1"/>
  <c r="E107" i="49" s="1"/>
  <c r="E108" i="49" s="1"/>
  <c r="E109" i="49" s="1"/>
  <c r="E110" i="49" s="1"/>
  <c r="E111" i="49" s="1"/>
  <c r="E112" i="49" s="1"/>
  <c r="E113" i="49" s="1"/>
  <c r="E114" i="49" s="1"/>
  <c r="E115" i="49" s="1"/>
  <c r="E116" i="49" s="1"/>
  <c r="E117" i="49" s="1"/>
  <c r="E118" i="49" s="1"/>
  <c r="E119" i="49" s="1"/>
  <c r="E120" i="49" s="1"/>
  <c r="E121" i="49" s="1"/>
  <c r="E122" i="49" s="1"/>
  <c r="E123" i="49" s="1"/>
  <c r="E124" i="49" s="1"/>
  <c r="E125" i="49" s="1"/>
  <c r="E126" i="49" s="1"/>
  <c r="E127" i="49" s="1"/>
  <c r="E128" i="49" s="1"/>
  <c r="E129" i="49" s="1"/>
  <c r="E130" i="49" s="1"/>
  <c r="E131" i="49" s="1"/>
  <c r="E132" i="49" s="1"/>
  <c r="E133" i="49" s="1"/>
  <c r="E134" i="49" s="1"/>
  <c r="E135" i="49" s="1"/>
  <c r="E136" i="49" s="1"/>
  <c r="E137" i="49" s="1"/>
  <c r="E138" i="49" s="1"/>
  <c r="E139" i="49" s="1"/>
  <c r="E140" i="49" s="1"/>
  <c r="E141" i="49" s="1"/>
  <c r="E142" i="49" s="1"/>
  <c r="E143" i="49" s="1"/>
  <c r="E144" i="49" s="1"/>
  <c r="E145" i="49" s="1"/>
  <c r="E146" i="49" s="1"/>
  <c r="E147" i="49" s="1"/>
  <c r="E148" i="49" s="1"/>
  <c r="E149" i="49" s="1"/>
  <c r="E150" i="49" s="1"/>
  <c r="E4" i="48"/>
  <c r="E5" i="48" s="1"/>
  <c r="E6" i="48" s="1"/>
  <c r="E7" i="48" s="1"/>
  <c r="E8" i="48" s="1"/>
  <c r="E9" i="48" s="1"/>
  <c r="E10" i="48" s="1"/>
  <c r="E11" i="48" s="1"/>
  <c r="E12" i="48" s="1"/>
  <c r="E13" i="48" s="1"/>
  <c r="E14" i="48" s="1"/>
  <c r="E15" i="48" s="1"/>
  <c r="E16" i="48" s="1"/>
  <c r="E17" i="48" s="1"/>
  <c r="E18" i="48" s="1"/>
  <c r="E19" i="48" s="1"/>
  <c r="E20" i="48" s="1"/>
  <c r="E21" i="48" s="1"/>
  <c r="E22" i="48" s="1"/>
  <c r="E23" i="48" s="1"/>
  <c r="E24" i="48" s="1"/>
  <c r="E25" i="48" s="1"/>
  <c r="E26" i="48" s="1"/>
  <c r="E27" i="48" s="1"/>
  <c r="E28" i="48" s="1"/>
  <c r="E29" i="48" s="1"/>
  <c r="E30" i="48" s="1"/>
  <c r="E31" i="48" s="1"/>
  <c r="E32" i="48" s="1"/>
  <c r="E33" i="48" s="1"/>
  <c r="E34" i="48" s="1"/>
  <c r="E35" i="48" s="1"/>
  <c r="E36" i="48" s="1"/>
  <c r="E37" i="48" s="1"/>
  <c r="E38" i="48" s="1"/>
  <c r="E39" i="48" s="1"/>
  <c r="E40" i="48" s="1"/>
  <c r="E41" i="48" s="1"/>
  <c r="E42" i="48" s="1"/>
  <c r="E43" i="48" s="1"/>
  <c r="E44" i="48" s="1"/>
  <c r="E45" i="48" s="1"/>
  <c r="E46" i="48" s="1"/>
  <c r="E47" i="48" s="1"/>
  <c r="E48" i="48" s="1"/>
  <c r="E49" i="48" s="1"/>
  <c r="E50" i="48" s="1"/>
  <c r="E51" i="48" s="1"/>
  <c r="E52" i="48" s="1"/>
  <c r="E53" i="48" s="1"/>
  <c r="E54" i="48" s="1"/>
  <c r="E55" i="48" s="1"/>
  <c r="E56" i="48" s="1"/>
  <c r="E57" i="48" s="1"/>
  <c r="E58" i="48" s="1"/>
  <c r="E59" i="48" s="1"/>
  <c r="E60" i="48" s="1"/>
  <c r="E61" i="48" s="1"/>
  <c r="E62" i="48" s="1"/>
  <c r="E63" i="48" s="1"/>
  <c r="E64" i="48" s="1"/>
  <c r="E65" i="48" s="1"/>
  <c r="E66" i="48" s="1"/>
  <c r="E67" i="48" s="1"/>
  <c r="E68" i="48" s="1"/>
  <c r="E69" i="48" s="1"/>
  <c r="E70" i="48" s="1"/>
  <c r="E71" i="48" s="1"/>
  <c r="E72" i="48" s="1"/>
  <c r="E73" i="48" s="1"/>
  <c r="E74" i="48" s="1"/>
  <c r="E75" i="48" s="1"/>
  <c r="E76" i="48" s="1"/>
  <c r="E77" i="48" s="1"/>
  <c r="E78" i="48" s="1"/>
  <c r="E79" i="48" s="1"/>
  <c r="E80" i="48" s="1"/>
  <c r="E81" i="48" s="1"/>
  <c r="E82" i="48" s="1"/>
  <c r="E83" i="48" s="1"/>
  <c r="E84" i="48" s="1"/>
  <c r="E85" i="48" s="1"/>
  <c r="E86" i="48" s="1"/>
  <c r="E87" i="48" s="1"/>
  <c r="E88" i="48" s="1"/>
  <c r="E89" i="48" s="1"/>
  <c r="E90" i="48" s="1"/>
  <c r="E91" i="48" s="1"/>
  <c r="E92" i="48" s="1"/>
  <c r="E93" i="48" s="1"/>
  <c r="E94" i="48" s="1"/>
  <c r="E95" i="48" s="1"/>
  <c r="E96" i="48" s="1"/>
  <c r="E97" i="48" s="1"/>
  <c r="E98" i="48" s="1"/>
  <c r="E99" i="48" s="1"/>
  <c r="E100" i="48" s="1"/>
  <c r="E101" i="48" s="1"/>
  <c r="E102" i="48" s="1"/>
  <c r="E103" i="48" s="1"/>
  <c r="E104" i="48" s="1"/>
  <c r="E105" i="48" s="1"/>
  <c r="E106" i="48" s="1"/>
  <c r="E107" i="48" s="1"/>
  <c r="E108" i="48" s="1"/>
  <c r="E109" i="48" s="1"/>
  <c r="E110" i="48" s="1"/>
  <c r="E111" i="48" s="1"/>
  <c r="E112" i="48" s="1"/>
  <c r="E113" i="48" s="1"/>
  <c r="E114" i="48" s="1"/>
  <c r="E115" i="48" s="1"/>
  <c r="E116" i="48" s="1"/>
  <c r="E117" i="48" s="1"/>
  <c r="E118" i="48" s="1"/>
  <c r="E119" i="48" s="1"/>
  <c r="E120" i="48" s="1"/>
  <c r="E121" i="48" s="1"/>
  <c r="E122" i="48" s="1"/>
  <c r="E123" i="48" s="1"/>
  <c r="E124" i="48" s="1"/>
  <c r="E125" i="48" s="1"/>
  <c r="E126" i="48" s="1"/>
  <c r="E127" i="48" s="1"/>
  <c r="E128" i="48" s="1"/>
  <c r="E129" i="48" s="1"/>
  <c r="E130" i="48" s="1"/>
  <c r="E131" i="48" s="1"/>
  <c r="E132" i="48" s="1"/>
  <c r="E133" i="48" s="1"/>
  <c r="E134" i="48" s="1"/>
  <c r="E135" i="48" s="1"/>
  <c r="E136" i="48" s="1"/>
  <c r="E137" i="48" s="1"/>
  <c r="E138" i="48" s="1"/>
  <c r="E139" i="48" s="1"/>
  <c r="E140" i="48" s="1"/>
  <c r="E141" i="48" s="1"/>
  <c r="E142" i="48" s="1"/>
  <c r="E143" i="48" s="1"/>
  <c r="E144" i="48" s="1"/>
  <c r="E145" i="48" s="1"/>
  <c r="E146" i="48" s="1"/>
  <c r="E147" i="48" s="1"/>
  <c r="E148" i="48" s="1"/>
  <c r="E149" i="48" s="1"/>
  <c r="E150" i="48" s="1"/>
  <c r="E151" i="48" s="1"/>
  <c r="E152" i="48" s="1"/>
  <c r="E153" i="48" s="1"/>
  <c r="E154" i="48" s="1"/>
  <c r="E155" i="48" s="1"/>
  <c r="E156" i="48" s="1"/>
  <c r="E157" i="48" s="1"/>
  <c r="E158" i="48" s="1"/>
  <c r="E159" i="48" s="1"/>
  <c r="E160" i="48" s="1"/>
  <c r="E161" i="48" s="1"/>
  <c r="E162" i="48" s="1"/>
  <c r="E163" i="48" s="1"/>
  <c r="E164" i="48" s="1"/>
  <c r="E165" i="48" s="1"/>
  <c r="E166" i="48" s="1"/>
  <c r="E167" i="48" s="1"/>
  <c r="E168" i="48" s="1"/>
  <c r="E169" i="48" s="1"/>
  <c r="E170" i="48" s="1"/>
  <c r="E171" i="48" s="1"/>
  <c r="E172" i="48" s="1"/>
  <c r="E173" i="48" s="1"/>
  <c r="E174" i="48" s="1"/>
  <c r="E175" i="48" s="1"/>
  <c r="E176" i="48" s="1"/>
  <c r="E177" i="48" s="1"/>
  <c r="E178" i="48" s="1"/>
  <c r="E179" i="48" s="1"/>
  <c r="E180" i="48" s="1"/>
  <c r="E181" i="48" s="1"/>
  <c r="E182" i="48" s="1"/>
  <c r="E183" i="48" s="1"/>
  <c r="E184" i="48" s="1"/>
  <c r="E185" i="48" s="1"/>
  <c r="E186" i="48" s="1"/>
  <c r="E187" i="48" s="1"/>
  <c r="E188" i="48" s="1"/>
  <c r="E189" i="48" s="1"/>
  <c r="E190" i="48" s="1"/>
  <c r="E191" i="48" s="1"/>
  <c r="E192" i="48" s="1"/>
  <c r="E193" i="48" s="1"/>
  <c r="E194" i="48" s="1"/>
  <c r="E195" i="48" s="1"/>
  <c r="E196" i="48" s="1"/>
  <c r="E197" i="48" s="1"/>
  <c r="E198" i="48" s="1"/>
  <c r="E199" i="48" s="1"/>
  <c r="E200" i="48" s="1"/>
  <c r="E201" i="48" s="1"/>
  <c r="E202" i="48" s="1"/>
  <c r="E203" i="48" s="1"/>
  <c r="E204" i="48" s="1"/>
  <c r="E205" i="48" s="1"/>
  <c r="E206" i="48" s="1"/>
  <c r="E207" i="48" s="1"/>
  <c r="E208" i="48" s="1"/>
  <c r="E209" i="48" s="1"/>
  <c r="E210" i="48" s="1"/>
  <c r="E211" i="48" s="1"/>
  <c r="E212" i="48" s="1"/>
  <c r="E213" i="48" s="1"/>
  <c r="E214" i="48" s="1"/>
  <c r="E215" i="48" s="1"/>
  <c r="E216" i="48" s="1"/>
  <c r="E217" i="48" s="1"/>
  <c r="E218" i="48" s="1"/>
  <c r="E219" i="48" s="1"/>
  <c r="E220" i="48" s="1"/>
  <c r="E221" i="48" s="1"/>
  <c r="E222" i="48" s="1"/>
  <c r="E223" i="48" s="1"/>
  <c r="E224" i="48" s="1"/>
  <c r="E225" i="48" s="1"/>
  <c r="E226" i="48" s="1"/>
  <c r="E227" i="48" s="1"/>
  <c r="E228" i="48" s="1"/>
  <c r="E229" i="48" s="1"/>
  <c r="E230" i="48" s="1"/>
  <c r="E231" i="48" s="1"/>
  <c r="E4" i="47"/>
  <c r="E5" i="47" s="1"/>
  <c r="E6" i="47" s="1"/>
  <c r="E7" i="47" s="1"/>
  <c r="E8" i="47" s="1"/>
  <c r="E9" i="47" s="1"/>
  <c r="E10" i="47" s="1"/>
  <c r="E11" i="47" s="1"/>
  <c r="E12" i="47" s="1"/>
  <c r="E13" i="47" s="1"/>
  <c r="E14" i="47" s="1"/>
  <c r="E15" i="47" s="1"/>
  <c r="E16" i="47" s="1"/>
  <c r="E17" i="47" s="1"/>
  <c r="E18" i="47" s="1"/>
  <c r="E19" i="47" s="1"/>
  <c r="E20" i="47" s="1"/>
  <c r="E21" i="47" s="1"/>
  <c r="E22" i="47" s="1"/>
  <c r="E23" i="47" s="1"/>
  <c r="E24" i="47" s="1"/>
  <c r="E25" i="47" s="1"/>
  <c r="E26" i="47" s="1"/>
  <c r="E27" i="47" s="1"/>
  <c r="E28" i="47" s="1"/>
  <c r="E29" i="47" s="1"/>
  <c r="E30" i="47" s="1"/>
  <c r="E31" i="47" s="1"/>
  <c r="E32" i="47" s="1"/>
  <c r="E33" i="47" s="1"/>
  <c r="E34" i="47" s="1"/>
  <c r="E35" i="47" s="1"/>
  <c r="E36" i="47" s="1"/>
  <c r="E37" i="47" s="1"/>
  <c r="E38" i="47" s="1"/>
  <c r="E39" i="47" s="1"/>
  <c r="E40" i="47" s="1"/>
  <c r="E41" i="47" s="1"/>
  <c r="E42" i="47" s="1"/>
  <c r="E43" i="47" s="1"/>
  <c r="E44" i="47" s="1"/>
  <c r="E45" i="47" s="1"/>
  <c r="E46" i="47" s="1"/>
  <c r="E47" i="47" s="1"/>
  <c r="E48" i="47" s="1"/>
  <c r="E49" i="47" s="1"/>
  <c r="E50" i="47" s="1"/>
  <c r="E51" i="47" s="1"/>
  <c r="E52" i="47" s="1"/>
  <c r="E53" i="47" s="1"/>
  <c r="E54" i="47" s="1"/>
  <c r="E55" i="47" s="1"/>
  <c r="E56" i="47" s="1"/>
  <c r="E57" i="47" s="1"/>
  <c r="E58" i="47" s="1"/>
  <c r="E59" i="47" s="1"/>
  <c r="E60" i="47" s="1"/>
  <c r="E61" i="47" s="1"/>
  <c r="E62" i="47" s="1"/>
  <c r="E63" i="47" s="1"/>
  <c r="E64" i="47" s="1"/>
  <c r="E65" i="47" s="1"/>
  <c r="E66" i="47" s="1"/>
  <c r="E67" i="47" s="1"/>
  <c r="E68" i="47" s="1"/>
  <c r="E69" i="47" s="1"/>
  <c r="E70" i="47" s="1"/>
  <c r="E71" i="47" s="1"/>
  <c r="E72" i="47" s="1"/>
  <c r="E73" i="47" s="1"/>
  <c r="E74" i="47" s="1"/>
  <c r="E75" i="47" s="1"/>
  <c r="E76" i="47" s="1"/>
  <c r="E77" i="47" s="1"/>
  <c r="E78" i="47" s="1"/>
  <c r="E79" i="47" s="1"/>
  <c r="E80" i="47" s="1"/>
  <c r="E81" i="47" s="1"/>
  <c r="E82" i="47" s="1"/>
  <c r="E83" i="47" s="1"/>
  <c r="E84" i="47" s="1"/>
  <c r="E85" i="47" s="1"/>
  <c r="E86" i="47" s="1"/>
  <c r="E87" i="47" s="1"/>
  <c r="E88" i="47" s="1"/>
  <c r="E89" i="47" s="1"/>
  <c r="E90" i="47" s="1"/>
  <c r="E91" i="47" s="1"/>
  <c r="E92" i="47" s="1"/>
  <c r="E93" i="47" s="1"/>
  <c r="E94" i="47" s="1"/>
  <c r="E95" i="47" s="1"/>
  <c r="E96" i="47" s="1"/>
  <c r="E97" i="47" s="1"/>
  <c r="E98" i="47" s="1"/>
  <c r="E99" i="47" s="1"/>
  <c r="E100" i="47" s="1"/>
  <c r="E101" i="47" s="1"/>
  <c r="E102" i="47" s="1"/>
  <c r="E103" i="47" s="1"/>
  <c r="E104" i="47" s="1"/>
  <c r="E105" i="47" s="1"/>
  <c r="E106" i="47" s="1"/>
  <c r="E107" i="47" s="1"/>
  <c r="E108" i="47" s="1"/>
  <c r="E109" i="47" s="1"/>
  <c r="E110" i="47" s="1"/>
  <c r="E111" i="47" s="1"/>
  <c r="E112" i="47" s="1"/>
  <c r="E113" i="47" s="1"/>
  <c r="E114" i="47" s="1"/>
  <c r="E115" i="47" s="1"/>
  <c r="E116" i="47" s="1"/>
  <c r="E117" i="47" s="1"/>
  <c r="E118" i="47" s="1"/>
  <c r="E119" i="47" s="1"/>
  <c r="E120" i="47" s="1"/>
  <c r="E121" i="47" s="1"/>
  <c r="E122" i="47" s="1"/>
  <c r="E123" i="47" s="1"/>
  <c r="E124" i="47" s="1"/>
  <c r="E125" i="47" s="1"/>
  <c r="E126" i="47" s="1"/>
  <c r="E127" i="47" s="1"/>
  <c r="E128" i="47" s="1"/>
  <c r="E129" i="47" s="1"/>
  <c r="E130" i="47" s="1"/>
  <c r="E131" i="47" s="1"/>
  <c r="E132" i="47" s="1"/>
  <c r="E133" i="47" s="1"/>
  <c r="E134" i="47" s="1"/>
  <c r="E135" i="47" s="1"/>
  <c r="E136" i="47" s="1"/>
  <c r="E137" i="47" s="1"/>
  <c r="E138" i="47" s="1"/>
  <c r="E139" i="47" s="1"/>
  <c r="E140" i="47" s="1"/>
  <c r="E141" i="47" s="1"/>
  <c r="E142" i="47" s="1"/>
  <c r="E143" i="47" s="1"/>
  <c r="E144" i="47" s="1"/>
  <c r="E145" i="47" s="1"/>
  <c r="E146" i="47" s="1"/>
  <c r="E147" i="47" s="1"/>
  <c r="E148" i="47" s="1"/>
  <c r="E149" i="47" s="1"/>
  <c r="E150" i="47" s="1"/>
  <c r="E151" i="47" s="1"/>
  <c r="E152" i="47" s="1"/>
  <c r="E153" i="47" s="1"/>
  <c r="E154" i="47" s="1"/>
  <c r="E155" i="47" s="1"/>
  <c r="E156" i="47" s="1"/>
  <c r="E157" i="47" s="1"/>
  <c r="E158" i="47" s="1"/>
  <c r="E159" i="47" s="1"/>
  <c r="E160" i="47" s="1"/>
  <c r="E161" i="47" s="1"/>
  <c r="E162" i="47" s="1"/>
  <c r="E163" i="47" s="1"/>
  <c r="E164" i="47" s="1"/>
  <c r="E165" i="47" s="1"/>
  <c r="E166" i="47" s="1"/>
  <c r="E167" i="47" s="1"/>
  <c r="E168" i="47" s="1"/>
  <c r="E169" i="47" s="1"/>
  <c r="E170" i="47" s="1"/>
  <c r="E171" i="47" s="1"/>
  <c r="E172" i="47" s="1"/>
  <c r="E173" i="47" s="1"/>
  <c r="E174" i="47" s="1"/>
  <c r="E175" i="47" s="1"/>
  <c r="E176" i="47" s="1"/>
  <c r="E177" i="47" s="1"/>
  <c r="E178" i="47" s="1"/>
  <c r="E179" i="47" s="1"/>
  <c r="E180" i="47" s="1"/>
  <c r="E181" i="47" s="1"/>
  <c r="E182" i="47" s="1"/>
  <c r="E183" i="47" s="1"/>
  <c r="E184" i="47" s="1"/>
  <c r="E185" i="47" s="1"/>
  <c r="E186" i="47" s="1"/>
  <c r="E187" i="47" s="1"/>
  <c r="E188" i="47" s="1"/>
  <c r="E189" i="47" s="1"/>
  <c r="E190" i="47" s="1"/>
  <c r="E191" i="47" s="1"/>
  <c r="E192" i="47" s="1"/>
  <c r="E193" i="47" s="1"/>
  <c r="E194" i="47" s="1"/>
  <c r="E195" i="47" s="1"/>
  <c r="E196" i="47" s="1"/>
  <c r="E197" i="47" s="1"/>
  <c r="E198" i="47" s="1"/>
  <c r="E199" i="47" s="1"/>
  <c r="E200" i="47" s="1"/>
  <c r="E201" i="47" s="1"/>
  <c r="E202" i="47" s="1"/>
  <c r="E204" i="47" s="1"/>
  <c r="E4" i="46"/>
  <c r="E5" i="46" s="1"/>
  <c r="E6" i="46" s="1"/>
  <c r="E7" i="46" s="1"/>
  <c r="E8" i="46" s="1"/>
  <c r="E9" i="46" s="1"/>
  <c r="E10" i="46" s="1"/>
  <c r="E11" i="46" s="1"/>
  <c r="E12" i="46" s="1"/>
  <c r="E13" i="46" s="1"/>
  <c r="E14" i="46" s="1"/>
  <c r="E15" i="46" s="1"/>
  <c r="E16" i="46" s="1"/>
  <c r="E17" i="46" s="1"/>
  <c r="E18" i="46" s="1"/>
  <c r="E19" i="46" s="1"/>
  <c r="E20" i="46" s="1"/>
  <c r="E21" i="46" s="1"/>
  <c r="E22" i="46" s="1"/>
  <c r="E23" i="46" s="1"/>
  <c r="E24" i="46" s="1"/>
  <c r="E25" i="46" s="1"/>
  <c r="E26" i="46" s="1"/>
  <c r="E27" i="46" s="1"/>
  <c r="E28" i="46" s="1"/>
  <c r="E29" i="46" s="1"/>
  <c r="E30" i="46" s="1"/>
  <c r="E31" i="46" s="1"/>
  <c r="E32" i="46" s="1"/>
  <c r="E33" i="46" s="1"/>
  <c r="E34" i="46" s="1"/>
  <c r="E35" i="46" s="1"/>
  <c r="E36" i="46" s="1"/>
  <c r="E37" i="46" s="1"/>
  <c r="E38" i="46" s="1"/>
  <c r="E39" i="46" s="1"/>
  <c r="E40" i="46" s="1"/>
  <c r="E41" i="46" s="1"/>
  <c r="E42" i="46" s="1"/>
  <c r="E43" i="46" s="1"/>
  <c r="E44" i="46" s="1"/>
  <c r="E45" i="46" s="1"/>
  <c r="E46" i="46" s="1"/>
  <c r="E47" i="46" s="1"/>
  <c r="E48" i="46" s="1"/>
  <c r="E49" i="46" s="1"/>
  <c r="E50" i="46" s="1"/>
  <c r="E51" i="46" s="1"/>
  <c r="E52" i="46" s="1"/>
  <c r="E53" i="46" s="1"/>
  <c r="E54" i="46" s="1"/>
  <c r="E55" i="46" s="1"/>
  <c r="E56" i="46" s="1"/>
  <c r="E57" i="46" s="1"/>
  <c r="E58" i="46" s="1"/>
  <c r="E59" i="46" s="1"/>
  <c r="E60" i="46" s="1"/>
  <c r="E61" i="46" s="1"/>
  <c r="E4" i="45"/>
  <c r="E5" i="45" s="1"/>
  <c r="E6" i="45" s="1"/>
  <c r="E7" i="45" s="1"/>
  <c r="E8" i="45" s="1"/>
  <c r="E9" i="45" s="1"/>
  <c r="E10" i="45" s="1"/>
  <c r="E11" i="45" s="1"/>
  <c r="E12" i="45" s="1"/>
  <c r="E13" i="45" s="1"/>
  <c r="E14" i="45" s="1"/>
  <c r="E15" i="45" s="1"/>
  <c r="E16" i="45" s="1"/>
  <c r="E17" i="45" s="1"/>
  <c r="E18" i="45" s="1"/>
  <c r="E19" i="45" s="1"/>
  <c r="E20" i="45" s="1"/>
  <c r="E21" i="45" s="1"/>
  <c r="E22" i="45" s="1"/>
  <c r="E23" i="45" s="1"/>
  <c r="E24" i="45" s="1"/>
  <c r="E25" i="45" s="1"/>
  <c r="E26" i="45" s="1"/>
  <c r="E27" i="45" s="1"/>
  <c r="E28" i="45" s="1"/>
  <c r="E29" i="45" s="1"/>
  <c r="E30" i="45" s="1"/>
  <c r="E31" i="45" s="1"/>
  <c r="E32" i="45" s="1"/>
  <c r="E33" i="45" s="1"/>
  <c r="E34" i="45" s="1"/>
  <c r="E35" i="45" s="1"/>
  <c r="E36" i="45" s="1"/>
  <c r="E37" i="45" s="1"/>
  <c r="E38" i="45" s="1"/>
  <c r="E39" i="45" s="1"/>
  <c r="E40" i="45" s="1"/>
  <c r="E41" i="45" s="1"/>
  <c r="E42" i="45" s="1"/>
  <c r="E43" i="45" s="1"/>
  <c r="E44" i="45" s="1"/>
  <c r="E45" i="45" s="1"/>
  <c r="E46" i="45" s="1"/>
  <c r="E47" i="45" s="1"/>
  <c r="E48" i="45" s="1"/>
  <c r="E49" i="45" s="1"/>
  <c r="E50" i="45" s="1"/>
  <c r="E51" i="45" s="1"/>
  <c r="E52" i="45" s="1"/>
  <c r="E53" i="45" s="1"/>
  <c r="E54" i="45" s="1"/>
  <c r="E55" i="45" s="1"/>
  <c r="E56" i="45" s="1"/>
  <c r="E57" i="45" s="1"/>
  <c r="E58" i="45" s="1"/>
  <c r="E59" i="45" s="1"/>
  <c r="E60" i="45" s="1"/>
  <c r="E61" i="45" s="1"/>
  <c r="E62" i="45" s="1"/>
  <c r="E63" i="45" s="1"/>
  <c r="E65" i="45" s="1"/>
  <c r="E68" i="45" s="1"/>
  <c r="E4" i="43"/>
  <c r="E5" i="43" s="1"/>
  <c r="E6" i="43" s="1"/>
  <c r="E7" i="43" s="1"/>
  <c r="E8" i="43" s="1"/>
  <c r="E9" i="43" s="1"/>
  <c r="E10" i="43" s="1"/>
  <c r="E11" i="43" s="1"/>
  <c r="E12" i="43" s="1"/>
  <c r="E13" i="43" s="1"/>
  <c r="E14" i="43" s="1"/>
  <c r="E15" i="43" s="1"/>
  <c r="E16" i="43" s="1"/>
  <c r="E17" i="43" s="1"/>
  <c r="E18" i="43" s="1"/>
  <c r="E19" i="43" s="1"/>
  <c r="E20" i="43" s="1"/>
  <c r="E21" i="43" s="1"/>
  <c r="E22" i="43" s="1"/>
  <c r="E23" i="43" s="1"/>
  <c r="E24" i="43" s="1"/>
  <c r="E25" i="43" s="1"/>
  <c r="E26" i="43" s="1"/>
  <c r="E27" i="43" s="1"/>
  <c r="E28" i="43" s="1"/>
  <c r="E29" i="43" s="1"/>
  <c r="E30" i="43" s="1"/>
  <c r="E31" i="43" s="1"/>
  <c r="E32" i="43" s="1"/>
  <c r="E33" i="43" s="1"/>
  <c r="E34" i="43" s="1"/>
  <c r="E35" i="43" s="1"/>
  <c r="E36" i="43" s="1"/>
  <c r="E37" i="43" s="1"/>
  <c r="E38" i="43" s="1"/>
  <c r="E39" i="43" s="1"/>
  <c r="E40" i="43" s="1"/>
  <c r="E41" i="43" s="1"/>
  <c r="E42" i="43" s="1"/>
  <c r="E43" i="43" s="1"/>
  <c r="E44" i="43" s="1"/>
  <c r="E45" i="43" s="1"/>
  <c r="E46" i="43" s="1"/>
  <c r="E47" i="43" s="1"/>
  <c r="E48" i="43" s="1"/>
  <c r="E49" i="43" s="1"/>
  <c r="E50" i="43" s="1"/>
  <c r="E51" i="43" s="1"/>
  <c r="E52" i="43" s="1"/>
  <c r="E53" i="43" s="1"/>
  <c r="E54" i="43" s="1"/>
  <c r="E55" i="43" s="1"/>
  <c r="E56" i="43" s="1"/>
  <c r="E57" i="43" s="1"/>
  <c r="E58" i="43" s="1"/>
  <c r="E59" i="43" s="1"/>
  <c r="E60" i="43" s="1"/>
  <c r="E61" i="43" s="1"/>
  <c r="E62" i="43" s="1"/>
  <c r="E63" i="43" s="1"/>
  <c r="E64" i="43" s="1"/>
  <c r="E65" i="43" s="1"/>
  <c r="E66" i="43" s="1"/>
  <c r="E67" i="43" s="1"/>
  <c r="E68" i="43" s="1"/>
  <c r="E69" i="43" s="1"/>
  <c r="E70" i="43" s="1"/>
  <c r="E71" i="43" s="1"/>
  <c r="E72" i="43" s="1"/>
  <c r="E73" i="43" s="1"/>
  <c r="E74" i="43" s="1"/>
  <c r="E75" i="43" s="1"/>
  <c r="E76" i="43" s="1"/>
  <c r="E77" i="43" s="1"/>
  <c r="E78" i="43" s="1"/>
  <c r="E79" i="43" s="1"/>
  <c r="E4" i="44"/>
  <c r="E5" i="44" s="1"/>
  <c r="E6" i="44" s="1"/>
  <c r="E7" i="44" s="1"/>
  <c r="E8" i="44" s="1"/>
  <c r="E9" i="44" s="1"/>
  <c r="E10" i="44" s="1"/>
  <c r="E11" i="44" s="1"/>
  <c r="E12" i="44" s="1"/>
  <c r="E13" i="44" s="1"/>
  <c r="E14" i="44" s="1"/>
  <c r="E15" i="44" s="1"/>
  <c r="E16" i="44" s="1"/>
  <c r="E17" i="44" s="1"/>
  <c r="E18" i="44" s="1"/>
  <c r="E19" i="44" s="1"/>
  <c r="E20" i="44" s="1"/>
  <c r="E21" i="44" s="1"/>
  <c r="E22" i="44" s="1"/>
  <c r="E23" i="44" s="1"/>
  <c r="E24" i="44" s="1"/>
  <c r="E25" i="44" s="1"/>
  <c r="E26" i="44" s="1"/>
  <c r="E27" i="44" s="1"/>
  <c r="E28" i="44" s="1"/>
  <c r="E29" i="44" s="1"/>
  <c r="E30" i="44" s="1"/>
  <c r="E31" i="44" s="1"/>
  <c r="E32" i="44" s="1"/>
  <c r="E33" i="44" s="1"/>
  <c r="E34" i="44" s="1"/>
  <c r="E35" i="44" s="1"/>
  <c r="E36" i="44" s="1"/>
  <c r="E37" i="44" s="1"/>
  <c r="E38" i="44" s="1"/>
  <c r="E39" i="44" s="1"/>
  <c r="E40" i="44" s="1"/>
  <c r="E41" i="44" s="1"/>
  <c r="E42" i="44" s="1"/>
  <c r="E43" i="44" s="1"/>
  <c r="E44" i="44" s="1"/>
  <c r="E45" i="44" s="1"/>
  <c r="E46" i="44" s="1"/>
  <c r="E47" i="44" s="1"/>
  <c r="E48" i="44" s="1"/>
  <c r="E49" i="44" s="1"/>
  <c r="E50" i="44" s="1"/>
  <c r="E51" i="44" s="1"/>
  <c r="E52" i="44" s="1"/>
  <c r="E53" i="44" s="1"/>
  <c r="E54" i="44" s="1"/>
  <c r="E55" i="44" s="1"/>
  <c r="E56" i="44" s="1"/>
  <c r="E57" i="44" s="1"/>
  <c r="E58" i="44" s="1"/>
  <c r="E59" i="44" s="1"/>
  <c r="E60" i="44" s="1"/>
  <c r="E61" i="44" s="1"/>
  <c r="E62" i="44" s="1"/>
  <c r="E63" i="44" s="1"/>
  <c r="E64" i="44" s="1"/>
  <c r="E65" i="44" s="1"/>
  <c r="E66" i="44" s="1"/>
  <c r="E67" i="44" s="1"/>
  <c r="E68" i="44" s="1"/>
  <c r="E69" i="44" s="1"/>
  <c r="E70" i="44" s="1"/>
  <c r="E71" i="44" s="1"/>
  <c r="E72" i="44" s="1"/>
  <c r="E73" i="44" s="1"/>
  <c r="E74" i="44" s="1"/>
  <c r="E75" i="44" s="1"/>
  <c r="E76" i="44" s="1"/>
  <c r="E77" i="44" s="1"/>
  <c r="E78" i="44" s="1"/>
  <c r="E79" i="44" s="1"/>
  <c r="E80" i="44" s="1"/>
  <c r="E81" i="44" s="1"/>
  <c r="E82" i="44" s="1"/>
  <c r="E83" i="44" s="1"/>
  <c r="E84" i="44" s="1"/>
  <c r="E85" i="44" s="1"/>
  <c r="E86" i="44" s="1"/>
  <c r="E87" i="44" s="1"/>
  <c r="E88" i="44" s="1"/>
  <c r="E89" i="44" s="1"/>
  <c r="E90" i="44" s="1"/>
  <c r="E91" i="44" s="1"/>
  <c r="E92" i="44" s="1"/>
  <c r="E93" i="44" s="1"/>
  <c r="E94" i="44" s="1"/>
  <c r="E95" i="44" s="1"/>
  <c r="E96" i="44" s="1"/>
  <c r="E97" i="44" s="1"/>
  <c r="E98" i="44" s="1"/>
  <c r="E99" i="44" s="1"/>
  <c r="E100" i="44" s="1"/>
  <c r="E101" i="44" s="1"/>
  <c r="E102" i="44" s="1"/>
  <c r="E103" i="44" s="1"/>
  <c r="E104" i="44" s="1"/>
  <c r="E105" i="44" s="1"/>
  <c r="E106" i="44" s="1"/>
  <c r="E107" i="44" s="1"/>
  <c r="E108" i="44" s="1"/>
  <c r="E109" i="44" s="1"/>
  <c r="E110" i="44" s="1"/>
  <c r="E111" i="44" s="1"/>
  <c r="E112" i="44" s="1"/>
  <c r="E113" i="44" s="1"/>
  <c r="E114" i="44" s="1"/>
  <c r="E115" i="44" s="1"/>
  <c r="E116" i="44" s="1"/>
  <c r="E117" i="44" s="1"/>
  <c r="E118" i="44" s="1"/>
  <c r="E119" i="44" s="1"/>
  <c r="E120" i="44" s="1"/>
  <c r="E121" i="44" s="1"/>
  <c r="E122" i="44" s="1"/>
  <c r="E123" i="44" s="1"/>
  <c r="E124" i="44" s="1"/>
  <c r="E125" i="44" s="1"/>
  <c r="E126" i="44" s="1"/>
  <c r="E127" i="44" s="1"/>
  <c r="E128" i="44" s="1"/>
  <c r="E129" i="44" s="1"/>
  <c r="E130" i="44" s="1"/>
  <c r="E131" i="44" s="1"/>
  <c r="E132" i="44" s="1"/>
  <c r="E133" i="44" s="1"/>
  <c r="E134" i="44" s="1"/>
  <c r="E135" i="44" s="1"/>
  <c r="E136" i="44" s="1"/>
  <c r="E137" i="44" s="1"/>
  <c r="E138" i="44" s="1"/>
  <c r="E139" i="44" s="1"/>
  <c r="E140" i="44" s="1"/>
  <c r="E141" i="44" s="1"/>
  <c r="E142" i="44" s="1"/>
  <c r="E143" i="44" s="1"/>
  <c r="E144" i="44" s="1"/>
  <c r="E145" i="44" s="1"/>
  <c r="E146" i="44" s="1"/>
  <c r="E147" i="44" s="1"/>
  <c r="E148" i="44" s="1"/>
  <c r="E149" i="44" s="1"/>
  <c r="E150" i="44" s="1"/>
  <c r="E151" i="44" s="1"/>
  <c r="E152" i="44" s="1"/>
  <c r="E153" i="44" s="1"/>
  <c r="E154" i="44" s="1"/>
  <c r="E155" i="44" s="1"/>
  <c r="E156" i="44" s="1"/>
  <c r="E157" i="44" s="1"/>
  <c r="E158" i="44" s="1"/>
  <c r="E159" i="44" s="1"/>
  <c r="E160" i="44" s="1"/>
  <c r="E161" i="44" s="1"/>
  <c r="E162" i="44" s="1"/>
  <c r="E163" i="44" s="1"/>
  <c r="E164" i="44" s="1"/>
  <c r="E165" i="44" s="1"/>
  <c r="E166" i="44" s="1"/>
  <c r="E167" i="44" s="1"/>
  <c r="E168" i="44" s="1"/>
  <c r="E169" i="44" s="1"/>
  <c r="E170" i="44" s="1"/>
  <c r="E171" i="44" s="1"/>
  <c r="E172" i="44" s="1"/>
  <c r="E173" i="44" s="1"/>
  <c r="E174" i="44" s="1"/>
  <c r="E175" i="44" s="1"/>
  <c r="E176" i="44" s="1"/>
  <c r="E177" i="44" s="1"/>
  <c r="E178" i="44" s="1"/>
  <c r="E179" i="44" s="1"/>
  <c r="E180" i="44" s="1"/>
  <c r="E181" i="44" s="1"/>
  <c r="E182" i="44" s="1"/>
  <c r="E183" i="44" s="1"/>
  <c r="E184" i="44" s="1"/>
  <c r="E185" i="44" s="1"/>
  <c r="E186" i="44" s="1"/>
  <c r="E187" i="44" s="1"/>
  <c r="E188" i="44" s="1"/>
  <c r="E189" i="44" s="1"/>
  <c r="E190" i="44" s="1"/>
  <c r="E191" i="44" s="1"/>
  <c r="E192" i="44" s="1"/>
  <c r="E193" i="44" s="1"/>
  <c r="E194" i="44" s="1"/>
  <c r="E195" i="44" s="1"/>
  <c r="E196" i="44" s="1"/>
  <c r="E197" i="44" s="1"/>
  <c r="E198" i="44" s="1"/>
  <c r="E199" i="44" s="1"/>
  <c r="E200" i="44" s="1"/>
  <c r="E201" i="44" s="1"/>
  <c r="E202" i="44" s="1"/>
  <c r="E203" i="44" s="1"/>
  <c r="E204" i="44" s="1"/>
  <c r="E205" i="44" s="1"/>
  <c r="E206" i="44" s="1"/>
  <c r="E207" i="44" s="1"/>
  <c r="E208" i="44" s="1"/>
  <c r="E209" i="44" s="1"/>
  <c r="E210" i="44" s="1"/>
  <c r="E211" i="44" s="1"/>
  <c r="E212" i="44" s="1"/>
  <c r="E213" i="44" s="1"/>
  <c r="E214" i="44" s="1"/>
  <c r="E215" i="44" s="1"/>
  <c r="E216" i="44" s="1"/>
  <c r="E217" i="44" s="1"/>
  <c r="E218" i="44" s="1"/>
  <c r="E219" i="44" s="1"/>
  <c r="E220" i="44" s="1"/>
  <c r="E221" i="44" s="1"/>
  <c r="E222" i="44" s="1"/>
  <c r="E223" i="44" s="1"/>
  <c r="E224" i="44" s="1"/>
  <c r="E225" i="44" s="1"/>
  <c r="E226" i="44" s="1"/>
  <c r="E228" i="44" s="1"/>
  <c r="E231" i="44" s="1"/>
  <c r="B4" i="56"/>
  <c r="B5" i="56" s="1"/>
  <c r="B6" i="56" s="1"/>
  <c r="B7" i="56" s="1"/>
  <c r="B8" i="56" s="1"/>
  <c r="B9" i="56" s="1"/>
  <c r="B10" i="56" s="1"/>
  <c r="B11" i="56" s="1"/>
  <c r="B12" i="56" s="1"/>
  <c r="B13" i="56" s="1"/>
  <c r="B14" i="56" s="1"/>
  <c r="B15" i="56" s="1"/>
  <c r="B16" i="56" s="1"/>
  <c r="B17" i="56" s="1"/>
  <c r="B18" i="56" s="1"/>
  <c r="B19" i="56" s="1"/>
  <c r="B20" i="56" s="1"/>
  <c r="B21" i="56" s="1"/>
  <c r="B22" i="56" s="1"/>
  <c r="B23" i="56" s="1"/>
  <c r="B24" i="56" s="1"/>
  <c r="B25" i="56" s="1"/>
  <c r="B26" i="56" s="1"/>
  <c r="B27" i="56" s="1"/>
  <c r="B28" i="56" s="1"/>
  <c r="B29" i="56" s="1"/>
  <c r="B30" i="56" s="1"/>
  <c r="B31" i="56" s="1"/>
  <c r="B32" i="56" s="1"/>
  <c r="B33" i="56" s="1"/>
  <c r="B34" i="56" s="1"/>
  <c r="B35" i="56" s="1"/>
  <c r="B36" i="56" s="1"/>
  <c r="B37" i="56" s="1"/>
  <c r="B38" i="56" s="1"/>
  <c r="B39" i="56" s="1"/>
  <c r="B40" i="56" s="1"/>
  <c r="B4" i="55"/>
  <c r="B5" i="55" s="1"/>
  <c r="B6" i="55" s="1"/>
  <c r="B7" i="55" s="1"/>
  <c r="B8" i="55" s="1"/>
  <c r="B9" i="55" s="1"/>
  <c r="B10" i="55" s="1"/>
  <c r="B11" i="55" s="1"/>
  <c r="B12" i="55" s="1"/>
  <c r="B13" i="55" s="1"/>
  <c r="B14" i="55" s="1"/>
  <c r="B15" i="55" s="1"/>
  <c r="B16" i="55" s="1"/>
  <c r="B17" i="55" s="1"/>
  <c r="B18" i="55" s="1"/>
  <c r="B19" i="55" s="1"/>
  <c r="B20" i="55" s="1"/>
  <c r="B21" i="55" s="1"/>
  <c r="B22" i="55" s="1"/>
  <c r="B23" i="55" s="1"/>
  <c r="B24" i="55" s="1"/>
  <c r="B25" i="55" s="1"/>
  <c r="B26" i="55" s="1"/>
  <c r="B27" i="55" s="1"/>
  <c r="B28" i="55" s="1"/>
  <c r="B29" i="55" s="1"/>
  <c r="B30" i="55" s="1"/>
  <c r="B31" i="55" s="1"/>
  <c r="B32" i="55" s="1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B48" i="55" s="1"/>
  <c r="B4" i="54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4" i="53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4" i="52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B109" i="52" s="1"/>
  <c r="B110" i="52" s="1"/>
  <c r="B111" i="52" s="1"/>
  <c r="B112" i="52" s="1"/>
  <c r="B113" i="52" s="1"/>
  <c r="B114" i="52" s="1"/>
  <c r="B115" i="52" s="1"/>
  <c r="B116" i="52" s="1"/>
  <c r="B117" i="52" s="1"/>
  <c r="B118" i="52" s="1"/>
  <c r="B119" i="52" s="1"/>
  <c r="B120" i="52" s="1"/>
  <c r="B121" i="52" s="1"/>
  <c r="B122" i="52" s="1"/>
  <c r="B123" i="52" s="1"/>
  <c r="B124" i="52" s="1"/>
  <c r="B125" i="52" s="1"/>
  <c r="B126" i="52" s="1"/>
  <c r="B127" i="52" s="1"/>
  <c r="B128" i="52" s="1"/>
  <c r="B129" i="52" s="1"/>
  <c r="B130" i="52" s="1"/>
  <c r="B131" i="52" s="1"/>
  <c r="B132" i="52" s="1"/>
  <c r="B133" i="52" s="1"/>
  <c r="B134" i="52" s="1"/>
  <c r="B135" i="52" s="1"/>
  <c r="B136" i="52" s="1"/>
  <c r="B137" i="52" s="1"/>
  <c r="B138" i="52" s="1"/>
  <c r="B139" i="52" s="1"/>
  <c r="B140" i="52" s="1"/>
  <c r="B141" i="52" s="1"/>
  <c r="B142" i="52" s="1"/>
  <c r="B143" i="52" s="1"/>
  <c r="B144" i="52" s="1"/>
  <c r="B145" i="52" s="1"/>
  <c r="B146" i="52" s="1"/>
  <c r="B147" i="52" s="1"/>
  <c r="B148" i="52" s="1"/>
  <c r="B149" i="52" s="1"/>
  <c r="B150" i="52" s="1"/>
  <c r="B151" i="52" s="1"/>
  <c r="B152" i="52" s="1"/>
  <c r="B153" i="52" s="1"/>
  <c r="B154" i="52" s="1"/>
  <c r="B155" i="52" s="1"/>
  <c r="B156" i="52" s="1"/>
  <c r="B157" i="52" s="1"/>
  <c r="B158" i="52" s="1"/>
  <c r="B159" i="52" s="1"/>
  <c r="B160" i="52" s="1"/>
  <c r="B161" i="52" s="1"/>
  <c r="B162" i="52" s="1"/>
  <c r="B163" i="52" s="1"/>
  <c r="B164" i="52" s="1"/>
  <c r="B165" i="52" s="1"/>
  <c r="B166" i="52" s="1"/>
  <c r="B4" i="5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4" i="51" s="1"/>
  <c r="B35" i="51" s="1"/>
  <c r="B36" i="51" s="1"/>
  <c r="B37" i="51" s="1"/>
  <c r="B39" i="51" s="1"/>
  <c r="B40" i="51" s="1"/>
  <c r="B41" i="51" s="1"/>
  <c r="B42" i="51" s="1"/>
  <c r="B43" i="51" s="1"/>
  <c r="B45" i="51" s="1"/>
  <c r="B46" i="51" s="1"/>
  <c r="B47" i="51" s="1"/>
  <c r="B48" i="51" s="1"/>
  <c r="B4" i="50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5" i="50" s="1"/>
  <c r="B36" i="50" s="1"/>
  <c r="B37" i="50" s="1"/>
  <c r="B38" i="50" s="1"/>
  <c r="B40" i="50" s="1"/>
  <c r="B41" i="50" s="1"/>
  <c r="B42" i="50" s="1"/>
  <c r="B43" i="50" s="1"/>
  <c r="B44" i="50" s="1"/>
  <c r="B46" i="50" s="1"/>
  <c r="B47" i="50" s="1"/>
  <c r="B48" i="50" s="1"/>
  <c r="B49" i="50" s="1"/>
  <c r="B4" i="49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B109" i="49" s="1"/>
  <c r="B110" i="49" s="1"/>
  <c r="B111" i="49" s="1"/>
  <c r="B112" i="49" s="1"/>
  <c r="B113" i="49" s="1"/>
  <c r="B114" i="49" s="1"/>
  <c r="B115" i="49" s="1"/>
  <c r="B116" i="49" s="1"/>
  <c r="B117" i="49" s="1"/>
  <c r="B118" i="49" s="1"/>
  <c r="B119" i="49" s="1"/>
  <c r="B120" i="49" s="1"/>
  <c r="B121" i="49" s="1"/>
  <c r="B122" i="49" s="1"/>
  <c r="B123" i="49" s="1"/>
  <c r="B124" i="49" s="1"/>
  <c r="B125" i="49" s="1"/>
  <c r="B126" i="49" s="1"/>
  <c r="B127" i="49" s="1"/>
  <c r="B128" i="49" s="1"/>
  <c r="B129" i="49" s="1"/>
  <c r="B130" i="49" s="1"/>
  <c r="B131" i="49" s="1"/>
  <c r="B132" i="49" s="1"/>
  <c r="B133" i="49" s="1"/>
  <c r="B134" i="49" s="1"/>
  <c r="B135" i="49" s="1"/>
  <c r="B136" i="49" s="1"/>
  <c r="B137" i="49" s="1"/>
  <c r="B138" i="49" s="1"/>
  <c r="B139" i="49" s="1"/>
  <c r="B140" i="49" s="1"/>
  <c r="B141" i="49" s="1"/>
  <c r="B142" i="49" s="1"/>
  <c r="B143" i="49" s="1"/>
  <c r="B144" i="49" s="1"/>
  <c r="B145" i="49" s="1"/>
  <c r="B146" i="49" s="1"/>
  <c r="B147" i="49" s="1"/>
  <c r="B148" i="49" s="1"/>
  <c r="B149" i="49" s="1"/>
  <c r="B150" i="49" s="1"/>
  <c r="B4" i="48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B109" i="48" s="1"/>
  <c r="B110" i="48" s="1"/>
  <c r="B111" i="48" s="1"/>
  <c r="B112" i="48" s="1"/>
  <c r="B113" i="48" s="1"/>
  <c r="B114" i="48" s="1"/>
  <c r="B115" i="48" s="1"/>
  <c r="B116" i="48" s="1"/>
  <c r="B117" i="48" s="1"/>
  <c r="B118" i="48" s="1"/>
  <c r="B119" i="48" s="1"/>
  <c r="B120" i="48" s="1"/>
  <c r="B121" i="48" s="1"/>
  <c r="B122" i="48" s="1"/>
  <c r="B123" i="48" s="1"/>
  <c r="B124" i="48" s="1"/>
  <c r="B125" i="48" s="1"/>
  <c r="B126" i="48" s="1"/>
  <c r="B127" i="48" s="1"/>
  <c r="B128" i="48" s="1"/>
  <c r="B129" i="48" s="1"/>
  <c r="B130" i="48" s="1"/>
  <c r="B131" i="48" s="1"/>
  <c r="B132" i="48" s="1"/>
  <c r="B133" i="48" s="1"/>
  <c r="B134" i="48" s="1"/>
  <c r="B135" i="48" s="1"/>
  <c r="B136" i="48" s="1"/>
  <c r="B137" i="48" s="1"/>
  <c r="B138" i="48" s="1"/>
  <c r="B139" i="48" s="1"/>
  <c r="B140" i="48" s="1"/>
  <c r="B141" i="48" s="1"/>
  <c r="B142" i="48" s="1"/>
  <c r="B143" i="48" s="1"/>
  <c r="B144" i="48" s="1"/>
  <c r="B145" i="48" s="1"/>
  <c r="B146" i="48" s="1"/>
  <c r="B147" i="48" s="1"/>
  <c r="B148" i="48" s="1"/>
  <c r="B149" i="48" s="1"/>
  <c r="B150" i="48" s="1"/>
  <c r="B151" i="48" s="1"/>
  <c r="B152" i="48" s="1"/>
  <c r="B153" i="48" s="1"/>
  <c r="B154" i="48" s="1"/>
  <c r="B155" i="48" s="1"/>
  <c r="B156" i="48" s="1"/>
  <c r="B157" i="48" s="1"/>
  <c r="B158" i="48" s="1"/>
  <c r="B159" i="48" s="1"/>
  <c r="B160" i="48" s="1"/>
  <c r="B161" i="48" s="1"/>
  <c r="B162" i="48" s="1"/>
  <c r="B163" i="48" s="1"/>
  <c r="B164" i="48" s="1"/>
  <c r="B165" i="48" s="1"/>
  <c r="B166" i="48" s="1"/>
  <c r="B167" i="48" s="1"/>
  <c r="B168" i="48" s="1"/>
  <c r="B169" i="48" s="1"/>
  <c r="B170" i="48" s="1"/>
  <c r="B171" i="48" s="1"/>
  <c r="B172" i="48" s="1"/>
  <c r="B173" i="48" s="1"/>
  <c r="B174" i="48" s="1"/>
  <c r="B175" i="48" s="1"/>
  <c r="B176" i="48" s="1"/>
  <c r="B177" i="48" s="1"/>
  <c r="B178" i="48" s="1"/>
  <c r="B179" i="48" s="1"/>
  <c r="B180" i="48" s="1"/>
  <c r="B181" i="48" s="1"/>
  <c r="B182" i="48" s="1"/>
  <c r="B183" i="48" s="1"/>
  <c r="B184" i="48" s="1"/>
  <c r="B185" i="48" s="1"/>
  <c r="B186" i="48" s="1"/>
  <c r="B187" i="48" s="1"/>
  <c r="B188" i="48" s="1"/>
  <c r="B189" i="48" s="1"/>
  <c r="B190" i="48" s="1"/>
  <c r="B191" i="48" s="1"/>
  <c r="B192" i="48" s="1"/>
  <c r="B193" i="48" s="1"/>
  <c r="B194" i="48" s="1"/>
  <c r="B195" i="48" s="1"/>
  <c r="B196" i="48" s="1"/>
  <c r="B197" i="48" s="1"/>
  <c r="B198" i="48" s="1"/>
  <c r="B199" i="48" s="1"/>
  <c r="B200" i="48" s="1"/>
  <c r="B201" i="48" s="1"/>
  <c r="B202" i="48" s="1"/>
  <c r="B203" i="48" s="1"/>
  <c r="B204" i="48" s="1"/>
  <c r="B205" i="48" s="1"/>
  <c r="B206" i="48" s="1"/>
  <c r="B207" i="48" s="1"/>
  <c r="B208" i="48" s="1"/>
  <c r="B209" i="48" s="1"/>
  <c r="B210" i="48" s="1"/>
  <c r="B211" i="48" s="1"/>
  <c r="B212" i="48" s="1"/>
  <c r="B213" i="48" s="1"/>
  <c r="B214" i="48" s="1"/>
  <c r="B215" i="48" s="1"/>
  <c r="B216" i="48" s="1"/>
  <c r="B217" i="48" s="1"/>
  <c r="B218" i="48" s="1"/>
  <c r="B219" i="48" s="1"/>
  <c r="B220" i="48" s="1"/>
  <c r="B221" i="48" s="1"/>
  <c r="B222" i="48" s="1"/>
  <c r="B223" i="48" s="1"/>
  <c r="B224" i="48" s="1"/>
  <c r="B225" i="48" s="1"/>
  <c r="B226" i="48" s="1"/>
  <c r="B227" i="48" s="1"/>
  <c r="B228" i="48" s="1"/>
  <c r="B229" i="48" s="1"/>
  <c r="B230" i="48" s="1"/>
  <c r="B231" i="48" s="1"/>
  <c r="B4" i="47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B109" i="47" s="1"/>
  <c r="B110" i="47" s="1"/>
  <c r="B111" i="47" s="1"/>
  <c r="B112" i="47" s="1"/>
  <c r="B113" i="47" s="1"/>
  <c r="B114" i="47" s="1"/>
  <c r="B115" i="47" s="1"/>
  <c r="B116" i="47" s="1"/>
  <c r="B117" i="47" s="1"/>
  <c r="B118" i="47" s="1"/>
  <c r="B119" i="47" s="1"/>
  <c r="B120" i="47" s="1"/>
  <c r="B121" i="47" s="1"/>
  <c r="B122" i="47" s="1"/>
  <c r="B123" i="47" s="1"/>
  <c r="B124" i="47" s="1"/>
  <c r="B125" i="47" s="1"/>
  <c r="B126" i="47" s="1"/>
  <c r="B127" i="47" s="1"/>
  <c r="B128" i="47" s="1"/>
  <c r="B129" i="47" s="1"/>
  <c r="B130" i="47" s="1"/>
  <c r="B131" i="47" s="1"/>
  <c r="B132" i="47" s="1"/>
  <c r="B133" i="47" s="1"/>
  <c r="B134" i="47" s="1"/>
  <c r="B135" i="47" s="1"/>
  <c r="B136" i="47" s="1"/>
  <c r="B137" i="47" s="1"/>
  <c r="B138" i="47" s="1"/>
  <c r="B139" i="47" s="1"/>
  <c r="B140" i="47" s="1"/>
  <c r="B141" i="47" s="1"/>
  <c r="B142" i="47" s="1"/>
  <c r="B143" i="47" s="1"/>
  <c r="B144" i="47" s="1"/>
  <c r="B145" i="47" s="1"/>
  <c r="B146" i="47" s="1"/>
  <c r="B147" i="47" s="1"/>
  <c r="B148" i="47" s="1"/>
  <c r="B149" i="47" s="1"/>
  <c r="B150" i="47" s="1"/>
  <c r="B151" i="47" s="1"/>
  <c r="B152" i="47" s="1"/>
  <c r="B153" i="47" s="1"/>
  <c r="B154" i="47" s="1"/>
  <c r="B155" i="47" s="1"/>
  <c r="B156" i="47" s="1"/>
  <c r="B157" i="47" s="1"/>
  <c r="B158" i="47" s="1"/>
  <c r="B159" i="47" s="1"/>
  <c r="B160" i="47" s="1"/>
  <c r="B161" i="47" s="1"/>
  <c r="B162" i="47" s="1"/>
  <c r="B163" i="47" s="1"/>
  <c r="B164" i="47" s="1"/>
  <c r="B165" i="47" s="1"/>
  <c r="B166" i="47" s="1"/>
  <c r="B167" i="47" s="1"/>
  <c r="B168" i="47" s="1"/>
  <c r="B169" i="47" s="1"/>
  <c r="B170" i="47" s="1"/>
  <c r="B171" i="47" s="1"/>
  <c r="B172" i="47" s="1"/>
  <c r="B173" i="47" s="1"/>
  <c r="B174" i="47" s="1"/>
  <c r="B175" i="47" s="1"/>
  <c r="B176" i="47" s="1"/>
  <c r="B177" i="47" s="1"/>
  <c r="B178" i="47" s="1"/>
  <c r="B179" i="47" s="1"/>
  <c r="B180" i="47" s="1"/>
  <c r="B181" i="47" s="1"/>
  <c r="B182" i="47" s="1"/>
  <c r="B183" i="47" s="1"/>
  <c r="B184" i="47" s="1"/>
  <c r="B185" i="47" s="1"/>
  <c r="B186" i="47" s="1"/>
  <c r="B187" i="47" s="1"/>
  <c r="B188" i="47" s="1"/>
  <c r="B189" i="47" s="1"/>
  <c r="B190" i="47" s="1"/>
  <c r="B191" i="47" s="1"/>
  <c r="B192" i="47" s="1"/>
  <c r="B193" i="47" s="1"/>
  <c r="B194" i="47" s="1"/>
  <c r="B195" i="47" s="1"/>
  <c r="B196" i="47" s="1"/>
  <c r="B197" i="47" s="1"/>
  <c r="B198" i="47" s="1"/>
  <c r="B199" i="47" s="1"/>
  <c r="B200" i="47" s="1"/>
  <c r="B201" i="47" s="1"/>
  <c r="B202" i="47" s="1"/>
  <c r="B204" i="47" s="1"/>
  <c r="B4" i="46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4" i="45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5" i="45" s="1"/>
  <c r="B4" i="43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205" i="47" l="1"/>
  <c r="B206" i="47" s="1"/>
  <c r="B207" i="47" s="1"/>
  <c r="B208" i="47" s="1"/>
  <c r="B209" i="47" s="1"/>
  <c r="B210" i="47" s="1"/>
  <c r="B211" i="47" s="1"/>
  <c r="B212" i="47" s="1"/>
  <c r="B213" i="47" s="1"/>
  <c r="B214" i="47" s="1"/>
  <c r="B215" i="47" s="1"/>
  <c r="B216" i="47" s="1"/>
  <c r="B217" i="47" s="1"/>
  <c r="B218" i="47" s="1"/>
  <c r="B219" i="47" s="1"/>
  <c r="B220" i="47" s="1"/>
  <c r="B221" i="47" s="1"/>
  <c r="B222" i="47" s="1"/>
  <c r="B223" i="47" s="1"/>
  <c r="B224" i="47" s="1"/>
  <c r="B225" i="47" s="1"/>
  <c r="B226" i="47" s="1"/>
  <c r="B227" i="47" s="1"/>
  <c r="B228" i="47" s="1"/>
  <c r="B229" i="47" s="1"/>
  <c r="B230" i="47" s="1"/>
  <c r="B231" i="47" s="1"/>
  <c r="B232" i="47" s="1"/>
  <c r="B233" i="47" s="1"/>
  <c r="B234" i="47" s="1"/>
  <c r="B235" i="47" s="1"/>
  <c r="B236" i="47" s="1"/>
  <c r="B237" i="47" s="1"/>
  <c r="B238" i="47" s="1"/>
  <c r="B239" i="47" s="1"/>
  <c r="B240" i="47" s="1"/>
  <c r="B241" i="47" s="1"/>
  <c r="B242" i="47" s="1"/>
  <c r="B243" i="47" s="1"/>
  <c r="B244" i="47" s="1"/>
  <c r="B245" i="47" s="1"/>
  <c r="B246" i="47" s="1"/>
  <c r="B247" i="47" s="1"/>
  <c r="B248" i="47" s="1"/>
  <c r="B249" i="47" s="1"/>
  <c r="B250" i="47" s="1"/>
  <c r="B251" i="47" s="1"/>
  <c r="B252" i="47" s="1"/>
  <c r="B253" i="47" s="1"/>
  <c r="B254" i="47" s="1"/>
  <c r="B255" i="47" s="1"/>
  <c r="B256" i="47" s="1"/>
  <c r="B257" i="47" s="1"/>
  <c r="B258" i="47" s="1"/>
  <c r="B259" i="47" s="1"/>
  <c r="B260" i="47" s="1"/>
  <c r="B261" i="47" s="1"/>
  <c r="B262" i="47" s="1"/>
  <c r="B263" i="47" s="1"/>
  <c r="B264" i="47" s="1"/>
  <c r="B265" i="47" s="1"/>
  <c r="B266" i="47" s="1"/>
  <c r="B267" i="47" s="1"/>
  <c r="B268" i="47" s="1"/>
  <c r="B269" i="47" s="1"/>
  <c r="B270" i="47" s="1"/>
  <c r="B271" i="47" s="1"/>
  <c r="B272" i="47" s="1"/>
  <c r="B273" i="47" s="1"/>
  <c r="B274" i="47" s="1"/>
  <c r="B275" i="47" s="1"/>
  <c r="B276" i="47" s="1"/>
  <c r="B277" i="47" s="1"/>
  <c r="B278" i="47" s="1"/>
  <c r="B279" i="47" s="1"/>
  <c r="B280" i="47" s="1"/>
  <c r="B281" i="47" s="1"/>
  <c r="B282" i="47" s="1"/>
  <c r="B283" i="47" s="1"/>
  <c r="B284" i="47" s="1"/>
  <c r="B285" i="47" s="1"/>
  <c r="B286" i="47" s="1"/>
  <c r="B287" i="47" s="1"/>
  <c r="B288" i="47" s="1"/>
  <c r="B289" i="47" s="1"/>
  <c r="B290" i="47" s="1"/>
  <c r="B291" i="47" s="1"/>
  <c r="B292" i="47" s="1"/>
  <c r="B293" i="47" s="1"/>
  <c r="B294" i="47" s="1"/>
  <c r="B295" i="47" s="1"/>
  <c r="B296" i="47" s="1"/>
  <c r="B297" i="47" s="1"/>
  <c r="B298" i="47" s="1"/>
  <c r="B299" i="47" s="1"/>
  <c r="B300" i="47" s="1"/>
  <c r="B301" i="47" s="1"/>
  <c r="B302" i="47" s="1"/>
  <c r="B303" i="47" s="1"/>
  <c r="B304" i="47" s="1"/>
  <c r="B305" i="47" s="1"/>
  <c r="B306" i="47" s="1"/>
  <c r="B307" i="47" s="1"/>
  <c r="B308" i="47" s="1"/>
  <c r="B309" i="47" s="1"/>
  <c r="B310" i="47" s="1"/>
  <c r="E205" i="47"/>
  <c r="E206" i="47" s="1"/>
  <c r="E207" i="47" s="1"/>
  <c r="E208" i="47" s="1"/>
  <c r="E209" i="47" s="1"/>
  <c r="E210" i="47" s="1"/>
  <c r="E211" i="47" s="1"/>
  <c r="E212" i="47" s="1"/>
  <c r="E213" i="47" s="1"/>
  <c r="E214" i="47" s="1"/>
  <c r="E215" i="47" s="1"/>
  <c r="E216" i="47" s="1"/>
  <c r="E217" i="47" s="1"/>
  <c r="E218" i="47" s="1"/>
  <c r="E219" i="47" s="1"/>
  <c r="E220" i="47" s="1"/>
  <c r="E221" i="47" s="1"/>
  <c r="E222" i="47" s="1"/>
  <c r="E223" i="47" s="1"/>
  <c r="E224" i="47" s="1"/>
  <c r="E225" i="47" s="1"/>
  <c r="E226" i="47" s="1"/>
  <c r="E227" i="47" s="1"/>
  <c r="E228" i="47" s="1"/>
  <c r="E229" i="47" s="1"/>
  <c r="E230" i="47" s="1"/>
  <c r="E231" i="47" s="1"/>
  <c r="E232" i="47" s="1"/>
  <c r="E233" i="47" s="1"/>
  <c r="E234" i="47" s="1"/>
  <c r="E235" i="47" s="1"/>
  <c r="E236" i="47" s="1"/>
  <c r="E237" i="47" s="1"/>
  <c r="E238" i="47" s="1"/>
  <c r="E239" i="47" s="1"/>
  <c r="E240" i="47" s="1"/>
  <c r="E241" i="47" s="1"/>
  <c r="E242" i="47" s="1"/>
  <c r="E243" i="47" s="1"/>
  <c r="E244" i="47" s="1"/>
  <c r="E245" i="47" s="1"/>
  <c r="E246" i="47" s="1"/>
  <c r="E247" i="47" s="1"/>
  <c r="E248" i="47" s="1"/>
  <c r="E249" i="47" s="1"/>
  <c r="E250" i="47" s="1"/>
  <c r="E251" i="47" s="1"/>
  <c r="E252" i="47" s="1"/>
  <c r="E253" i="47" s="1"/>
  <c r="E254" i="47" s="1"/>
  <c r="E255" i="47" s="1"/>
  <c r="E256" i="47" s="1"/>
  <c r="E257" i="47" s="1"/>
  <c r="E258" i="47" s="1"/>
  <c r="E259" i="47" s="1"/>
  <c r="E260" i="47" s="1"/>
  <c r="E261" i="47" s="1"/>
  <c r="E262" i="47" s="1"/>
  <c r="E263" i="47" s="1"/>
  <c r="E264" i="47" s="1"/>
  <c r="E265" i="47" s="1"/>
  <c r="E266" i="47" s="1"/>
  <c r="E267" i="47" s="1"/>
  <c r="E268" i="47" s="1"/>
  <c r="E269" i="47" s="1"/>
  <c r="E270" i="47" s="1"/>
  <c r="E271" i="47" s="1"/>
  <c r="E272" i="47" s="1"/>
  <c r="E273" i="47" s="1"/>
  <c r="E274" i="47" s="1"/>
  <c r="E275" i="47" s="1"/>
  <c r="E276" i="47" s="1"/>
  <c r="E277" i="47" s="1"/>
  <c r="E278" i="47" s="1"/>
  <c r="E279" i="47" s="1"/>
  <c r="E280" i="47" s="1"/>
  <c r="E281" i="47" s="1"/>
  <c r="E282" i="47" s="1"/>
  <c r="E283" i="47" s="1"/>
  <c r="E284" i="47" s="1"/>
  <c r="E285" i="47" s="1"/>
  <c r="E286" i="47" s="1"/>
  <c r="E287" i="47" s="1"/>
  <c r="E288" i="47" s="1"/>
  <c r="E289" i="47" s="1"/>
  <c r="E290" i="47" s="1"/>
  <c r="E291" i="47" s="1"/>
  <c r="E292" i="47" s="1"/>
  <c r="E293" i="47" s="1"/>
  <c r="E294" i="47" s="1"/>
  <c r="E295" i="47" s="1"/>
  <c r="E296" i="47" s="1"/>
  <c r="E297" i="47" s="1"/>
  <c r="E298" i="47" s="1"/>
  <c r="E299" i="47" s="1"/>
  <c r="E300" i="47" s="1"/>
  <c r="E301" i="47" s="1"/>
  <c r="E302" i="47" s="1"/>
  <c r="E303" i="47" s="1"/>
  <c r="E304" i="47" s="1"/>
  <c r="E305" i="47" s="1"/>
  <c r="E306" i="47" s="1"/>
  <c r="E307" i="47" s="1"/>
  <c r="E308" i="47" s="1"/>
  <c r="E309" i="47" s="1"/>
  <c r="E310" i="47" s="1"/>
  <c r="E312" i="47"/>
  <c r="B53" i="46"/>
  <c r="B54" i="46" s="1"/>
  <c r="B55" i="46" s="1"/>
  <c r="B56" i="46" s="1"/>
  <c r="B57" i="46" s="1"/>
  <c r="B58" i="46" s="1"/>
  <c r="B59" i="46" s="1"/>
  <c r="B60" i="46" s="1"/>
  <c r="B61" i="46" s="1"/>
  <c r="E49" i="55"/>
  <c r="E66" i="45"/>
  <c r="E67" i="45" s="1"/>
  <c r="E229" i="44"/>
  <c r="E230" i="44" s="1"/>
  <c r="B49" i="55"/>
  <c r="B50" i="55" s="1"/>
  <c r="B66" i="45"/>
  <c r="B67" i="45" s="1"/>
  <c r="E313" i="47" l="1"/>
  <c r="E314" i="47" s="1"/>
  <c r="E315" i="47" s="1"/>
  <c r="E316" i="47" s="1"/>
  <c r="E317" i="47" s="1"/>
  <c r="E318" i="47" s="1"/>
  <c r="E319" i="47" s="1"/>
  <c r="E320" i="47"/>
  <c r="B312" i="47"/>
  <c r="B68" i="45"/>
  <c r="B313" i="47" l="1"/>
  <c r="B314" i="47" s="1"/>
  <c r="B315" i="47" s="1"/>
  <c r="B316" i="47" s="1"/>
  <c r="B317" i="47" s="1"/>
  <c r="B318" i="47" s="1"/>
  <c r="B319" i="47" s="1"/>
  <c r="B320" i="47" l="1"/>
  <c r="B4" i="44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B109" i="44" s="1"/>
  <c r="B110" i="44" s="1"/>
  <c r="B111" i="44" s="1"/>
  <c r="B112" i="44" s="1"/>
  <c r="B113" i="44" s="1"/>
  <c r="B114" i="44" s="1"/>
  <c r="B115" i="44" s="1"/>
  <c r="B116" i="44" s="1"/>
  <c r="B117" i="44" s="1"/>
  <c r="B118" i="44" s="1"/>
  <c r="B119" i="44" s="1"/>
  <c r="B120" i="44" s="1"/>
  <c r="B121" i="44" s="1"/>
  <c r="B122" i="44" s="1"/>
  <c r="B123" i="44" s="1"/>
  <c r="B124" i="44" s="1"/>
  <c r="B125" i="44" s="1"/>
  <c r="B126" i="44" s="1"/>
  <c r="B127" i="44" s="1"/>
  <c r="B128" i="44" s="1"/>
  <c r="B129" i="44" s="1"/>
  <c r="B130" i="44" s="1"/>
  <c r="B131" i="44" s="1"/>
  <c r="B132" i="44" s="1"/>
  <c r="B133" i="44" s="1"/>
  <c r="B134" i="44" s="1"/>
  <c r="B135" i="44" s="1"/>
  <c r="B136" i="44" s="1"/>
  <c r="B137" i="44" s="1"/>
  <c r="B138" i="44" s="1"/>
  <c r="B139" i="44" s="1"/>
  <c r="B140" i="44" s="1"/>
  <c r="B141" i="44" s="1"/>
  <c r="B142" i="44" s="1"/>
  <c r="B143" i="44" s="1"/>
  <c r="B144" i="44" s="1"/>
  <c r="B145" i="44" s="1"/>
  <c r="B146" i="44" s="1"/>
  <c r="B147" i="44" s="1"/>
  <c r="B148" i="44" s="1"/>
  <c r="B149" i="44" s="1"/>
  <c r="B150" i="44" s="1"/>
  <c r="B151" i="44" s="1"/>
  <c r="B152" i="44" s="1"/>
  <c r="B153" i="44" s="1"/>
  <c r="B154" i="44" s="1"/>
  <c r="B155" i="44" s="1"/>
  <c r="B156" i="44" s="1"/>
  <c r="B157" i="44" s="1"/>
  <c r="B158" i="44" s="1"/>
  <c r="B159" i="44" s="1"/>
  <c r="B160" i="44" s="1"/>
  <c r="B161" i="44" s="1"/>
  <c r="B162" i="44" s="1"/>
  <c r="B163" i="44" s="1"/>
  <c r="B164" i="44" s="1"/>
  <c r="B165" i="44" s="1"/>
  <c r="B166" i="44" s="1"/>
  <c r="B167" i="44" s="1"/>
  <c r="B168" i="44" s="1"/>
  <c r="B169" i="44" s="1"/>
  <c r="B170" i="44" s="1"/>
  <c r="B171" i="44" s="1"/>
  <c r="B172" i="44" s="1"/>
  <c r="B173" i="44" s="1"/>
  <c r="B174" i="44" s="1"/>
  <c r="B175" i="44" s="1"/>
  <c r="B176" i="44" s="1"/>
  <c r="B177" i="44" s="1"/>
  <c r="B178" i="44" s="1"/>
  <c r="B179" i="44" s="1"/>
  <c r="B180" i="44" s="1"/>
  <c r="B181" i="44" s="1"/>
  <c r="B182" i="44" s="1"/>
  <c r="B183" i="44" s="1"/>
  <c r="B184" i="44" s="1"/>
  <c r="B185" i="44" s="1"/>
  <c r="B186" i="44" s="1"/>
  <c r="B187" i="44" s="1"/>
  <c r="B188" i="44" s="1"/>
  <c r="B189" i="44" s="1"/>
  <c r="B190" i="44" s="1"/>
  <c r="B191" i="44" s="1"/>
  <c r="B192" i="44" s="1"/>
  <c r="B193" i="44" s="1"/>
  <c r="B194" i="44" s="1"/>
  <c r="B195" i="44" s="1"/>
  <c r="B196" i="44" s="1"/>
  <c r="B197" i="44" s="1"/>
  <c r="B198" i="44" s="1"/>
  <c r="B199" i="44" s="1"/>
  <c r="B200" i="44" s="1"/>
  <c r="B201" i="44" s="1"/>
  <c r="B202" i="44" s="1"/>
  <c r="B203" i="44" s="1"/>
  <c r="B204" i="44" s="1"/>
  <c r="B205" i="44" s="1"/>
  <c r="B206" i="44" s="1"/>
  <c r="B207" i="44" s="1"/>
  <c r="B208" i="44" s="1"/>
  <c r="B209" i="44" s="1"/>
  <c r="B210" i="44" s="1"/>
  <c r="B211" i="44" s="1"/>
  <c r="B212" i="44" s="1"/>
  <c r="B213" i="44" s="1"/>
  <c r="B214" i="44" s="1"/>
  <c r="B215" i="44" s="1"/>
  <c r="B216" i="44" s="1"/>
  <c r="B217" i="44" s="1"/>
  <c r="B218" i="44" s="1"/>
  <c r="B219" i="44" s="1"/>
  <c r="B220" i="44" s="1"/>
  <c r="B221" i="44" s="1"/>
  <c r="B222" i="44" s="1"/>
  <c r="B223" i="44" s="1"/>
  <c r="B224" i="44" s="1"/>
  <c r="B225" i="44" s="1"/>
  <c r="B226" i="44" s="1"/>
  <c r="B228" i="44" s="1"/>
  <c r="B229" i="44" l="1"/>
  <c r="B230" i="44" s="1"/>
  <c r="B231" i="44"/>
</calcChain>
</file>

<file path=xl/sharedStrings.xml><?xml version="1.0" encoding="utf-8"?>
<sst xmlns="http://schemas.openxmlformats.org/spreadsheetml/2006/main" count="4386" uniqueCount="1983">
  <si>
    <t>記</t>
  </si>
  <si>
    <t>項番</t>
  </si>
  <si>
    <t>項目名</t>
  </si>
  <si>
    <t>桁数</t>
  </si>
  <si>
    <t>アドレス</t>
  </si>
  <si>
    <t>規</t>
  </si>
  <si>
    <t>開催場所コード</t>
  </si>
  <si>
    <t>場所テーブル参照</t>
  </si>
  <si>
    <t>開催年</t>
  </si>
  <si>
    <t>YYYY</t>
  </si>
  <si>
    <t>開催回次</t>
  </si>
  <si>
    <t>XX　例)１回東京２日４Ｒ の「１回」。地方を考慮し２桁。0埋め</t>
  </si>
  <si>
    <t>開催日次</t>
  </si>
  <si>
    <t>XX　例)１回東京２日４Ｒ の「２日」。地方を考慮し２桁。0埋め</t>
  </si>
  <si>
    <t>レース番号</t>
  </si>
  <si>
    <t>XX　例)１回東京２日４Ｒ の「４Ｒ」。0埋め</t>
  </si>
  <si>
    <t>年月日</t>
  </si>
  <si>
    <t>YYYYMMDD</t>
  </si>
  <si>
    <t>曜日コード</t>
  </si>
  <si>
    <t>01=土 02=日 03=月 04=火 05=水 06=木 07=金 (1byte目が1の時は祝日[例：13=祝日の月曜]、2の時は振替休日[例：23=振替休日の月曜]、3の時は国民の休日[例：33=国民の休日の月曜])</t>
  </si>
  <si>
    <t>交流フラグ</t>
  </si>
  <si>
    <t>SP</t>
  </si>
  <si>
    <t>1=交流</t>
  </si>
  <si>
    <t>中央・地方・外国</t>
  </si>
  <si>
    <t>0=中央 1=南関東　2=その他の公営 3=道営　4=外国</t>
  </si>
  <si>
    <t>一・特</t>
  </si>
  <si>
    <t>0=一般　1=特別 公営は（2=準重賞） 3=重賞</t>
  </si>
  <si>
    <t>平・障</t>
  </si>
  <si>
    <t>0=平地 1=障害</t>
  </si>
  <si>
    <t>重賞回数</t>
  </si>
  <si>
    <t>第XXX回</t>
  </si>
  <si>
    <t>特別名１５</t>
  </si>
  <si>
    <t>最大１５文字（縮小するにはＴ＝トロフィー Ｓ＝ステークス Ｈ＝ハンデまたはハンデキャップ）</t>
  </si>
  <si>
    <t>特別名７</t>
  </si>
  <si>
    <t>最大７文字</t>
  </si>
  <si>
    <t>グレード</t>
  </si>
  <si>
    <t>0=Ｇ１　1=Ｇ２　2=Ｇ３　3=ＪＧ１　4=ＪＧ２　5=ＪＧ３</t>
  </si>
  <si>
    <t>別定馬齢ハンデ概要コード</t>
  </si>
  <si>
    <t>00=別定 01=馬齢 02=ハンデ 03=定量 90=規定(道営のみ）</t>
  </si>
  <si>
    <t>別定馬齢ハンデ詳細</t>
  </si>
  <si>
    <t>別定　馬齢　ハンデ　定量　規定（道営のみ）　牡 55 K , 牝 53 K ( ,牝2K減）</t>
  </si>
  <si>
    <t>条件付加１</t>
  </si>
  <si>
    <t>共通テーブル６　別紙内部コード変更</t>
  </si>
  <si>
    <t>条件付加２</t>
  </si>
  <si>
    <t>1=○指定 2=○特指 3=□指定 4=○指</t>
  </si>
  <si>
    <t>条件カット</t>
  </si>
  <si>
    <t>番組上の年齢による区分　※サラ・アラブの判別に使用。条件年齢制限がSPの場合には年齢の判別にも使用する。　0=サラ障害 1=サラ2歳(サラ3歳) 2=サラ3歳(サラ4歳) 3=サラ3歳以上(サラ4歳以上) 4=サラ4歳以上(サラ5歳以上) 5=アラブ2歳(アラブ3歳) 6=アラブ3歳(アラブ4歳) 7=アラブ3歳以上(アラブ4歳以上) (道営・公営)8=サラ障害3歳以上(サラ障害4歳以上) 9=サラ障害4歳以上(サラ障害5歳以上) A=アラブ4歳以上(アラブ5歳以上) B=サラ4歳(サラ5歳) C=アラブ4歳(アラブ5歳) K=サラ系　　※括弧内は馬齢変更前の2000年以前のレース表記</t>
  </si>
  <si>
    <t>条件年齢制限</t>
  </si>
  <si>
    <t>0=2歳(3歳)　1=3歳(4歳)　2=4歳(5歳)　3=3,4,5歳(4,5,6歳)　4=4,5,6歳(5,6,7歳)　5=3歳以上(4歳以上)　6=4歳以上(5歳以上) 7=3,4歳(4,5歳) 8=4,5歳(5,6歳) ※3、4、7、8は年齢によって条件が異なる「7の例 サラ3歳500万・4歳以上1000万以下」 ※括弧内は馬齢変更前の2000年以前のレース表記</t>
  </si>
  <si>
    <t>条件1　公営(クラス)</t>
  </si>
  <si>
    <t>条件表参照または、下記参照(１)参照</t>
  </si>
  <si>
    <t>組１</t>
  </si>
  <si>
    <t>１～１５ 中央はナシ</t>
  </si>
  <si>
    <t>以上・以下・～・未満</t>
  </si>
  <si>
    <t>０＝以上 １＝以下 ２＝～ ３＝未満 ４＝・ ５＝以上(最後) ６＝以下(最後) ７＝未満(最後) ０、１、３、５、６、７、が重複しているが同様に扱う 中央はナシ</t>
  </si>
  <si>
    <t>条件2　公営(クラス)</t>
  </si>
  <si>
    <t>（条件１）と同じ 中央はナシ</t>
  </si>
  <si>
    <t>組２</t>
  </si>
  <si>
    <t>中央はナシ</t>
  </si>
  <si>
    <t>ダ・芝</t>
  </si>
  <si>
    <t>0=ダ　1=芝</t>
  </si>
  <si>
    <t>右・左</t>
  </si>
  <si>
    <t>0=右 1=左　2=直線</t>
  </si>
  <si>
    <t>内・外</t>
  </si>
  <si>
    <t>0=内 1=外 2=外→内 3=タスキ　4=大障害　5=内２週　6=内→外</t>
  </si>
  <si>
    <t>コース</t>
  </si>
  <si>
    <t>95年5月13日以降入力　0=A 1=B 2=C 3=D 4=A1 5=A2 6=E</t>
  </si>
  <si>
    <t>距離</t>
  </si>
  <si>
    <t>単位：ｍ</t>
  </si>
  <si>
    <t>0=基準(初めてのコースで出たレコードその開催中は更新されても基準のまま) 1=レコード 2=参考(福島競馬場改装以前のタイムで更新がされればレコードになり無ければ基準タイムとする)</t>
  </si>
  <si>
    <t>日付</t>
  </si>
  <si>
    <t>タイム</t>
  </si>
  <si>
    <t>XXXX　(分.秒.0.1秒)</t>
  </si>
  <si>
    <t>馬名</t>
  </si>
  <si>
    <t>全角１５文字</t>
  </si>
  <si>
    <t>斤量</t>
  </si>
  <si>
    <t>単位0.1kg</t>
  </si>
  <si>
    <t>短縮騎手名</t>
  </si>
  <si>
    <t>全角３文字(例外として４文字あり)</t>
  </si>
  <si>
    <t>（ＪＲＡレコード）タイム</t>
  </si>
  <si>
    <t>場所</t>
  </si>
  <si>
    <t>場所コード表参照</t>
  </si>
  <si>
    <t>（Ｇ１レコード）タイム</t>
  </si>
  <si>
    <t>賞金１着</t>
  </si>
  <si>
    <t>単位：円　同着のある場合は５着同着エリアまで使う</t>
  </si>
  <si>
    <t>　　２着</t>
  </si>
  <si>
    <t>　　３着</t>
  </si>
  <si>
    <t>　　４着</t>
  </si>
  <si>
    <t>　　５着</t>
  </si>
  <si>
    <t>５着同着</t>
  </si>
  <si>
    <t>５着同着２</t>
  </si>
  <si>
    <t>３頭同着時に使用</t>
  </si>
  <si>
    <t>附加賞</t>
  </si>
  <si>
    <t>単位：円　１着分の金額。２着以降は７：２：１で計算。　(例)１着378,000２着108,000３着54,000同着分２分する(なお、1000円未満の端数が生じた場合は1000円に切り上げとする)</t>
  </si>
  <si>
    <t>前売りフラグ</t>
  </si>
  <si>
    <t>1=前売り</t>
  </si>
  <si>
    <t>予定発走時間</t>
  </si>
  <si>
    <t>XX:XX 出馬表発表時の予定発走時刻</t>
  </si>
  <si>
    <t>頭数</t>
  </si>
  <si>
    <t>XX（取り消し頭数含む）</t>
  </si>
  <si>
    <t>取消頭数</t>
  </si>
  <si>
    <t>01～</t>
  </si>
  <si>
    <t>推定タイム　良</t>
  </si>
  <si>
    <t>XXXX (例) 1334の時は1.33.4。分が0の時もあり</t>
  </si>
  <si>
    <t>　　　　　　重・不良</t>
  </si>
  <si>
    <t>ペース</t>
  </si>
  <si>
    <t>0=H　1=M　2=S</t>
  </si>
  <si>
    <t>天気</t>
  </si>
  <si>
    <t>0=晴 1=曇 2=雨 3=小雨 4=雪 5=風 6=小雪 (小雪の使用は2003年1月以降)</t>
  </si>
  <si>
    <t>馬場</t>
  </si>
  <si>
    <t>0=良 1=稍 2=重 3=不良</t>
  </si>
  <si>
    <t>シード</t>
  </si>
  <si>
    <t>1=シード　※平成３年以降は使用しない</t>
  </si>
  <si>
    <t>上り１哩</t>
  </si>
  <si>
    <t>XXX.X-XX.X-XX.X-XX.X(障害で使用 障害はラップタイムなし）</t>
  </si>
  <si>
    <t>ラップタイム０１</t>
  </si>
  <si>
    <t>単位：0.1秒　例125 071　　ラップタイムを合計すると入線1着馬のタイムになる</t>
  </si>
  <si>
    <t>ラップタイム０２</t>
  </si>
  <si>
    <t>前から３つ足すと前半３Ｆ。距離が奇数の場合は４つめのハロンを２で割って切り上げる</t>
  </si>
  <si>
    <t>ラップタイム０３</t>
  </si>
  <si>
    <t>後ろから３つ足すと後半３Ｆ</t>
  </si>
  <si>
    <t>ラップタイム０４</t>
  </si>
  <si>
    <t>通過タイムは、６００ｍ～（距離－２００）ｍまでラップタイムを加算する。</t>
  </si>
  <si>
    <t>ラップタイム０５</t>
  </si>
  <si>
    <t>奇数距離は１つ目が100ｍのタイムになるため４つ目のラップを２で割り、切り上げて加算する。</t>
  </si>
  <si>
    <t>ラップタイム０６</t>
  </si>
  <si>
    <t>８００ｍになると、１～４個目のラップと５つ目の半分を切り上げたものを加える。</t>
  </si>
  <si>
    <t>ラップタイム０７</t>
  </si>
  <si>
    <t>以下（距離－２００）まで同様。</t>
  </si>
  <si>
    <t>ラップタイム０８</t>
  </si>
  <si>
    <t>ラップタイム０９</t>
  </si>
  <si>
    <t>ラップタイム１０</t>
  </si>
  <si>
    <t>ラップタイム１１</t>
  </si>
  <si>
    <t>ラップタイム１２</t>
  </si>
  <si>
    <t>ラップタイム１３</t>
  </si>
  <si>
    <t>ラップタイム１４</t>
  </si>
  <si>
    <t>前半３Ｆ</t>
  </si>
  <si>
    <t>ラップタイム１５</t>
  </si>
  <si>
    <t>〃 ４Ｆ</t>
  </si>
  <si>
    <t>ラップタイム１６</t>
  </si>
  <si>
    <t>〃 ５Ｆ　　　　※交流・道営の時、ラップタイムがない場合ここにセット</t>
  </si>
  <si>
    <t>ラップタイム１７</t>
  </si>
  <si>
    <t>後半４Ｆ</t>
  </si>
  <si>
    <t>ラップタイム１８</t>
  </si>
  <si>
    <t>〃 ３Ｆ</t>
  </si>
  <si>
    <t>経過①経過見出し１</t>
  </si>
  <si>
    <t>1=逆　2=１週　3=逆１週 4=２週　　経過見出し１と経過見出し２両方を使用して表現　例)経過見出し１=2、経過見出し２=4 の時は「1週4角」 経過見出し１=スペース、経過見出し２=1 の時は「向正面」</t>
  </si>
  <si>
    <t>経過①経過見出し２</t>
  </si>
  <si>
    <t>0=スタンド前　1=向正面　2=２角　3=３角　4=４角 5=タスキ　6=バンケット　7=水濠　8=大竹柵　9=大土塁　10=赤レンガ　11=発馬　12=１角　13=大いけ垣　（14=３Ｆ：提供時期未定）</t>
  </si>
  <si>
    <t>経過①</t>
  </si>
  <si>
    <t>文字列　例：14(5.15)2(4.12.13)16.18 「．」 は馬の区切り 「（ ）」の中は左が内で、右が外 「－」 離れての意味 「＝」 大きく離れての意味</t>
  </si>
  <si>
    <t>経過②経過見出し１</t>
  </si>
  <si>
    <t>経過②経過見出し２</t>
  </si>
  <si>
    <t>経過②</t>
  </si>
  <si>
    <t>経過③経過見出し１</t>
  </si>
  <si>
    <t>経過③経過見出し２</t>
  </si>
  <si>
    <t>経過③</t>
  </si>
  <si>
    <t>経過④経過見出し１</t>
  </si>
  <si>
    <t>経過④経過見出し２</t>
  </si>
  <si>
    <t>経過④</t>
  </si>
  <si>
    <t>経過⑤経過見出し１</t>
  </si>
  <si>
    <t>経過⑤経過見出し２</t>
  </si>
  <si>
    <t>経過⑤</t>
  </si>
  <si>
    <t>経過⑥経過見出し１</t>
  </si>
  <si>
    <t>経過⑥経過見出し２</t>
  </si>
  <si>
    <t>経過⑥</t>
  </si>
  <si>
    <t>経過⑦経過見出し１</t>
  </si>
  <si>
    <t>経過⑦経過見出し２</t>
  </si>
  <si>
    <t>経過⑦</t>
  </si>
  <si>
    <t>経過⑧経過見出し１</t>
  </si>
  <si>
    <t>経過⑧経過見出し２</t>
  </si>
  <si>
    <t>経過⑧</t>
  </si>
  <si>
    <t>経過⑨経過見出し１</t>
  </si>
  <si>
    <t>経過⑨経過見出し２</t>
  </si>
  <si>
    <t>経過⑨</t>
  </si>
  <si>
    <t>発走状況①</t>
  </si>
  <si>
    <t>テキスト形式 1999年安田記念の例) (04)(05) ダッシュ付かず ２馬身 不利</t>
  </si>
  <si>
    <t>発走状況②</t>
  </si>
  <si>
    <t>(11) アオル １馬身 不利</t>
  </si>
  <si>
    <t>発走状況③</t>
  </si>
  <si>
    <t>(09) ３角 すぎ 鐙外す</t>
  </si>
  <si>
    <t>発走状況④</t>
  </si>
  <si>
    <t>発走状況⑤</t>
  </si>
  <si>
    <t>発走状況⑥</t>
  </si>
  <si>
    <t>更</t>
  </si>
  <si>
    <t>リステッド</t>
  </si>
  <si>
    <t>1=リステッド</t>
  </si>
  <si>
    <t>何勝クラス</t>
  </si>
  <si>
    <t>1,2,3=１，２，３勝クラス</t>
  </si>
  <si>
    <t>予備フィールド</t>
  </si>
  <si>
    <t>単馬番１</t>
  </si>
  <si>
    <t>01～28</t>
  </si>
  <si>
    <t>単勝配当金１</t>
  </si>
  <si>
    <t>単位：円</t>
  </si>
  <si>
    <t>単馬番２</t>
  </si>
  <si>
    <t>単勝配当金２</t>
  </si>
  <si>
    <t>単馬番３</t>
  </si>
  <si>
    <t>単勝配当金３</t>
  </si>
  <si>
    <t>複馬番１</t>
  </si>
  <si>
    <t>複勝配当金１</t>
  </si>
  <si>
    <t>複馬番２</t>
  </si>
  <si>
    <t>複勝配当金２</t>
  </si>
  <si>
    <t>複馬番３</t>
  </si>
  <si>
    <t>複勝配当金３</t>
  </si>
  <si>
    <t>複馬番４</t>
  </si>
  <si>
    <t>複勝配当金４</t>
  </si>
  <si>
    <t>複馬番５</t>
  </si>
  <si>
    <t>複勝配当金５</t>
  </si>
  <si>
    <t>枠連１</t>
  </si>
  <si>
    <t>XX　1-1 ～ 8-8</t>
  </si>
  <si>
    <t>枠連配当金１</t>
  </si>
  <si>
    <t>枠連人気１</t>
  </si>
  <si>
    <t>枠連２</t>
  </si>
  <si>
    <t>枠連配当金２</t>
  </si>
  <si>
    <t>枠連人気２</t>
  </si>
  <si>
    <t>枠連３</t>
  </si>
  <si>
    <t>枠連配当金３</t>
  </si>
  <si>
    <t>枠連人気３</t>
  </si>
  <si>
    <t>馬連１</t>
  </si>
  <si>
    <t>XXXX　01-02～17-18</t>
  </si>
  <si>
    <t>馬連配当金１</t>
  </si>
  <si>
    <t>馬連人気１</t>
  </si>
  <si>
    <t>馬連２</t>
  </si>
  <si>
    <t>馬連配当金２</t>
  </si>
  <si>
    <t>馬連人気２</t>
  </si>
  <si>
    <t>馬連３</t>
  </si>
  <si>
    <t>馬連配当金３</t>
  </si>
  <si>
    <t>馬連人気３</t>
  </si>
  <si>
    <t>ワイド馬連１</t>
  </si>
  <si>
    <t>配当金１</t>
  </si>
  <si>
    <t>人気１</t>
  </si>
  <si>
    <t>1～153</t>
  </si>
  <si>
    <t>ワイド馬連２</t>
  </si>
  <si>
    <t>配当金２</t>
  </si>
  <si>
    <t>人気２</t>
  </si>
  <si>
    <t>ワイド馬連３</t>
  </si>
  <si>
    <t>配当金３</t>
  </si>
  <si>
    <t>人気３</t>
  </si>
  <si>
    <t>ワイド馬連４</t>
  </si>
  <si>
    <t>配当金４</t>
  </si>
  <si>
    <t>人気４</t>
  </si>
  <si>
    <t>ワイド馬連５</t>
  </si>
  <si>
    <t>配当金５</t>
  </si>
  <si>
    <t>人気５</t>
  </si>
  <si>
    <t>ワイド馬連６</t>
  </si>
  <si>
    <t>配当金６</t>
  </si>
  <si>
    <t>人気６</t>
  </si>
  <si>
    <t>ワイド馬連７</t>
  </si>
  <si>
    <t>配当金７</t>
  </si>
  <si>
    <t>人気７</t>
  </si>
  <si>
    <t>馬単１</t>
  </si>
  <si>
    <t>XXXX 01-02～17-18</t>
  </si>
  <si>
    <t>1～306（18×17）</t>
  </si>
  <si>
    <t>馬単２</t>
  </si>
  <si>
    <t>馬単３</t>
  </si>
  <si>
    <t>馬単４</t>
  </si>
  <si>
    <t>馬単５</t>
  </si>
  <si>
    <t>馬単６</t>
  </si>
  <si>
    <t>３連複１</t>
  </si>
  <si>
    <t>1～816（18×17×16/6）</t>
  </si>
  <si>
    <t>３連複２</t>
  </si>
  <si>
    <t>３連複３</t>
  </si>
  <si>
    <t>３連単１</t>
  </si>
  <si>
    <t>XXXXXX 01-02-03～18-17-16</t>
  </si>
  <si>
    <t>0001～4896　（18×17×16）</t>
  </si>
  <si>
    <t>３連単２</t>
  </si>
  <si>
    <t>３連単３</t>
  </si>
  <si>
    <t>３連単４</t>
  </si>
  <si>
    <t>３連単５</t>
  </si>
  <si>
    <t>３連単６</t>
  </si>
  <si>
    <t>データ作成年月日</t>
  </si>
  <si>
    <t>以下、頭数分繰り返し。最大28回繰り返し。 (注：1992年以降出走頭数は18頭が最大)</t>
  </si>
  <si>
    <t>枠番</t>
  </si>
  <si>
    <t>X</t>
  </si>
  <si>
    <t>馬番</t>
  </si>
  <si>
    <t>XX</t>
  </si>
  <si>
    <t>馬コード</t>
  </si>
  <si>
    <t>出走馬の馬コード</t>
  </si>
  <si>
    <t>データ区切り</t>
  </si>
  <si>
    <t>CR/LF</t>
  </si>
  <si>
    <t>備考</t>
  </si>
  <si>
    <t>競走成績レースデータ</t>
  </si>
  <si>
    <t>合計</t>
  </si>
  <si>
    <t>◎データ仕様に関するお知らせ</t>
  </si>
  <si>
    <t>【改版履歴】</t>
  </si>
  <si>
    <t>2008年3月27日発表版</t>
  </si>
  <si>
    <t>コードテーブルの場所コードに</t>
  </si>
  <si>
    <t>「幌泉」（=113）</t>
  </si>
  <si>
    <t>「比国」（=114）</t>
  </si>
  <si>
    <t>「星国」（=115）</t>
  </si>
  <si>
    <t>「ＵＡＥ」（=116）</t>
  </si>
  <si>
    <t>「広島」（=117）</t>
  </si>
  <si>
    <t>「南ア国」（=118）</t>
  </si>
  <si>
    <t>「むかわ」（=119）</t>
  </si>
  <si>
    <t>「安平」（=120）</t>
  </si>
  <si>
    <t>「新ひだか」（=121）</t>
  </si>
  <si>
    <t>「シリア」（=256）</t>
  </si>
  <si>
    <t>「沙国」（=257）</t>
  </si>
  <si>
    <t>「韓国」（=258）</t>
  </si>
  <si>
    <t>「中国」（=259）</t>
  </si>
  <si>
    <t>を追加</t>
  </si>
  <si>
    <t>2008年6月26日発表版</t>
  </si>
  <si>
    <t>「洞爺湖」（=122）</t>
  </si>
  <si>
    <t>「露国」（=123）</t>
  </si>
  <si>
    <t>2008年11月13日発表版</t>
  </si>
  <si>
    <t>「墺国」（=81）</t>
  </si>
  <si>
    <t>2009年6月9日発表版</t>
  </si>
  <si>
    <t>コードテーブルの産地コードに</t>
  </si>
  <si>
    <t>「秋田」（=124）</t>
  </si>
  <si>
    <t>2010年11月25日発表版</t>
  </si>
  <si>
    <t>「トルコ」（=82）</t>
  </si>
  <si>
    <t>「カタール」（=83）</t>
  </si>
  <si>
    <t>以上</t>
  </si>
  <si>
    <t>2019/05/28 リステッド 何勝クラス 予備フィールドに関する表記追加修正</t>
  </si>
  <si>
    <t>詳細については、改版履歴をご覧下さい。</t>
  </si>
  <si>
    <t>「サウジ」（=89）</t>
  </si>
  <si>
    <t>「バーレ」（=92）</t>
  </si>
  <si>
    <t>「南ア」  （=94）</t>
  </si>
  <si>
    <t>【ご挨拶】</t>
  </si>
  <si>
    <t>日頃より「競馬道OnLine」サービスをご愛顧いただき、有り難うございます。</t>
  </si>
  <si>
    <t>競馬道OnLineは、1997年10月にサービスを開始致しまして、大変多くのユーザーの</t>
  </si>
  <si>
    <t>皆様をはじめ、ソフト制作者の方々にご支持いただき、お蔭様で順調に伸び続けて</t>
  </si>
  <si>
    <t>おります。その間、非常に多くのご意見を賜り、今日まで皆様方の意見に添うよう</t>
  </si>
  <si>
    <t>検討を重ねて参りました。競馬道OnLineは、皆様のご意見を重視して、豊富で正確</t>
  </si>
  <si>
    <t>なデータ提供を追求し続けます。今後とも引き続き競馬道OnLineを宜しく御願い申</t>
  </si>
  <si>
    <t>し上げます。</t>
  </si>
  <si>
    <t>株式会社ケイバブック</t>
  </si>
  <si>
    <t>◎本仕様書に関するご注意</t>
  </si>
  <si>
    <t>仕様は、不測の事態により若干の修正が入る可能性がございます。</t>
  </si>
  <si>
    <t>この場合、改めて『競馬道OnLine』ホームページ(http://www.keibado.ne.jp)上の</t>
  </si>
  <si>
    <t>◇ファイル名一覧</t>
  </si>
  <si>
    <t>＜データファイル名一覧＞</t>
  </si>
  <si>
    <t>＜販売ダウンロードファイル名＞</t>
  </si>
  <si>
    <t>○単品</t>
  </si>
  <si>
    <t>騎手</t>
  </si>
  <si>
    <t>厩舎</t>
  </si>
  <si>
    <t>３代血統図</t>
  </si>
  <si>
    <t>種牡馬</t>
  </si>
  <si>
    <t>○パック</t>
  </si>
  <si>
    <t>出馬表＋馬（１日）</t>
  </si>
  <si>
    <t>成績＋馬（１日）</t>
  </si>
  <si>
    <t>コメントデータ（成績用）</t>
  </si>
  <si>
    <t>コメントデータ（出馬用）</t>
  </si>
  <si>
    <t>特別登録データ（１週）</t>
  </si>
  <si>
    <t>＜ファイル名用競馬場コード＞</t>
  </si>
  <si>
    <t>記号</t>
  </si>
  <si>
    <t>競馬場</t>
  </si>
  <si>
    <t>SA</t>
  </si>
  <si>
    <t>札幌</t>
  </si>
  <si>
    <t>HD</t>
  </si>
  <si>
    <t>函館</t>
  </si>
  <si>
    <t>NI</t>
  </si>
  <si>
    <t>新潟</t>
  </si>
  <si>
    <t>FU</t>
  </si>
  <si>
    <t>福島</t>
  </si>
  <si>
    <t>TO</t>
  </si>
  <si>
    <t>東京</t>
  </si>
  <si>
    <t>NA</t>
  </si>
  <si>
    <t>中山</t>
  </si>
  <si>
    <t>CH</t>
  </si>
  <si>
    <t>中京</t>
  </si>
  <si>
    <t>HA</t>
  </si>
  <si>
    <t>阪神</t>
  </si>
  <si>
    <t>KY</t>
  </si>
  <si>
    <t>京都</t>
  </si>
  <si>
    <t>KO</t>
  </si>
  <si>
    <t>小倉</t>
  </si>
  <si>
    <t>競走成績出走馬データ</t>
  </si>
  <si>
    <t>出馬表レースデータ</t>
  </si>
  <si>
    <t>出馬表出走馬データ</t>
  </si>
  <si>
    <t>競走馬データ</t>
  </si>
  <si>
    <t>騎手データ</t>
  </si>
  <si>
    <t>厩舎データ</t>
  </si>
  <si>
    <t>種牡馬データ</t>
  </si>
  <si>
    <t>騎手厩舎コメント／次走へのメモデータ</t>
  </si>
  <si>
    <t>特別登録レースデータ</t>
  </si>
  <si>
    <t>特別登録予定馬データ</t>
  </si>
  <si>
    <t>成績データ</t>
  </si>
  <si>
    <t>出馬表データ</t>
  </si>
  <si>
    <t>格納データ</t>
  </si>
  <si>
    <t>日曜重賞付出馬表＋馬（１日）</t>
  </si>
  <si>
    <t>予想（前売り）オッズ（１日）</t>
  </si>
  <si>
    <t>予想オッズ</t>
  </si>
  <si>
    <t>確定オッズ</t>
  </si>
  <si>
    <t>xxxxは次のように開催を表します。</t>
  </si>
  <si>
    <t>上記ファイル名のyymmddは年月日を表し、週パックの場合には最初の日付でファイル名を作成します。</t>
  </si>
  <si>
    <t>更新日</t>
  </si>
  <si>
    <t>参照（１）</t>
  </si>
  <si>
    <t>1=新馬 2=未出走 3=未勝利 4=オープン　（道営）0=未受  5=オープン,牝馬 6=指定馬 7=勝入オープン</t>
  </si>
  <si>
    <t>8=牝馬 9=オープン,牝馬,アラブ混合    その他 千単位の数字　　</t>
  </si>
  <si>
    <t>（公営）10=A 11=A1 12=A2 13=A3 (14=A4) 20=B 21=B1 22=B2 23=B3 (24=B4) 30=C 31=C1 32=C2 33=C3</t>
  </si>
  <si>
    <t>(34=C4 40=D 41=D1 42=D2 43=D3 44=D4) 93=調教試験 94=能力検査 （未受～オープンまでは中央･道営と共用）</t>
  </si>
  <si>
    <t>（使用例）</t>
  </si>
  <si>
    <t>サラ     ３歳５００万・４歳以上１０００万以下  ○混、      □指定、    別定</t>
  </si>
  <si>
    <t>↑</t>
  </si>
  <si>
    <t xml:space="preserve">条件ｶｯﾄ  年令制限＋条件１                      条件付加１  条件付加２  別定馬齢ﾊﾝﾃﾞ  </t>
  </si>
  <si>
    <t>（条件ｶｯﾄ説明）番組上の年齢による区分：（例）菊花賞 条件ｶｯﾄはｻﾗ3歳以上で年齢制限はｻﾗ3歳</t>
  </si>
  <si>
    <t xml:space="preserve">                                            （サラ・アラブの判別のみ使用してもよい）</t>
  </si>
  <si>
    <t>2016年3月16日発表版</t>
  </si>
  <si>
    <t>「サイトからのお知らせ」でご連絡させていただきますので、「サイトからのお知らせ」</t>
  </si>
  <si>
    <t>にご注意ください。</t>
  </si>
  <si>
    <t>2019年5月28日発表版</t>
  </si>
  <si>
    <t>競馬道OnLine</t>
  </si>
  <si>
    <t>○コード表</t>
  </si>
  <si>
    <t>◇場所コード(2byte)</t>
  </si>
  <si>
    <t>コード</t>
  </si>
  <si>
    <t>００</t>
  </si>
  <si>
    <t>３０</t>
  </si>
  <si>
    <t>三条</t>
  </si>
  <si>
    <t>６０</t>
  </si>
  <si>
    <t>香港</t>
  </si>
  <si>
    <t>９０</t>
  </si>
  <si>
    <t>兵庫</t>
  </si>
  <si>
    <t>０１</t>
  </si>
  <si>
    <t>３１</t>
  </si>
  <si>
    <t>紀井</t>
  </si>
  <si>
    <t>６１</t>
  </si>
  <si>
    <t>米国</t>
  </si>
  <si>
    <t>９１</t>
  </si>
  <si>
    <t>栃木</t>
  </si>
  <si>
    <t>０２</t>
  </si>
  <si>
    <t>３２</t>
  </si>
  <si>
    <t>益田</t>
  </si>
  <si>
    <t>６２</t>
  </si>
  <si>
    <t>英国</t>
  </si>
  <si>
    <t>９２</t>
  </si>
  <si>
    <t>バーレ</t>
  </si>
  <si>
    <t>０３</t>
  </si>
  <si>
    <t>３３</t>
  </si>
  <si>
    <t>盛岡</t>
  </si>
  <si>
    <t>６３</t>
  </si>
  <si>
    <t>仏国</t>
  </si>
  <si>
    <t>９３</t>
  </si>
  <si>
    <t>０４</t>
  </si>
  <si>
    <t>３４</t>
  </si>
  <si>
    <t>名古</t>
  </si>
  <si>
    <t>６４</t>
  </si>
  <si>
    <t>愛国</t>
  </si>
  <si>
    <t>９４</t>
  </si>
  <si>
    <t>南ア</t>
  </si>
  <si>
    <t>０５</t>
  </si>
  <si>
    <t>３５</t>
  </si>
  <si>
    <t>６５</t>
  </si>
  <si>
    <t>ＵＡＥ</t>
  </si>
  <si>
    <t>９５</t>
  </si>
  <si>
    <t>０６</t>
  </si>
  <si>
    <t>３６</t>
  </si>
  <si>
    <t>６６</t>
  </si>
  <si>
    <t>加国</t>
  </si>
  <si>
    <t>９６</t>
  </si>
  <si>
    <t>０７</t>
  </si>
  <si>
    <t>３７</t>
  </si>
  <si>
    <t>園田</t>
  </si>
  <si>
    <t>６７</t>
  </si>
  <si>
    <t>伊国</t>
  </si>
  <si>
    <t>９７</t>
  </si>
  <si>
    <t>０８</t>
  </si>
  <si>
    <t>３８</t>
  </si>
  <si>
    <t>福山</t>
  </si>
  <si>
    <t>６８</t>
  </si>
  <si>
    <t>独国</t>
  </si>
  <si>
    <t>９８</t>
  </si>
  <si>
    <t>０９</t>
  </si>
  <si>
    <t>３９</t>
  </si>
  <si>
    <t>姫路</t>
  </si>
  <si>
    <t>６９</t>
  </si>
  <si>
    <t>豪州</t>
  </si>
  <si>
    <t>９９</t>
  </si>
  <si>
    <t>北海</t>
  </si>
  <si>
    <t>１０</t>
  </si>
  <si>
    <t>大井</t>
  </si>
  <si>
    <t>４０</t>
  </si>
  <si>
    <t>７０</t>
  </si>
  <si>
    <t>西独</t>
  </si>
  <si>
    <t>１１</t>
  </si>
  <si>
    <t>川崎</t>
  </si>
  <si>
    <t>４１</t>
  </si>
  <si>
    <t>７１</t>
  </si>
  <si>
    <t>新国</t>
  </si>
  <si>
    <t>１２</t>
  </si>
  <si>
    <t>船橋</t>
  </si>
  <si>
    <t>４２</t>
  </si>
  <si>
    <t>門別</t>
  </si>
  <si>
    <t>７２</t>
  </si>
  <si>
    <t>チリ</t>
  </si>
  <si>
    <t>１３</t>
  </si>
  <si>
    <t>浦和</t>
  </si>
  <si>
    <t>４３</t>
  </si>
  <si>
    <t>弥富</t>
  </si>
  <si>
    <t>７３</t>
  </si>
  <si>
    <t>亜国</t>
  </si>
  <si>
    <t>１４</t>
  </si>
  <si>
    <t>岩見</t>
  </si>
  <si>
    <t>４４</t>
  </si>
  <si>
    <t>小林</t>
  </si>
  <si>
    <t>７４</t>
  </si>
  <si>
    <t>伯国</t>
  </si>
  <si>
    <t>１５</t>
  </si>
  <si>
    <t>旭川</t>
  </si>
  <si>
    <t>４５</t>
  </si>
  <si>
    <t>西脇</t>
  </si>
  <si>
    <t>７５</t>
  </si>
  <si>
    <t>新嘉坡</t>
  </si>
  <si>
    <t>１６</t>
  </si>
  <si>
    <t>帯広</t>
  </si>
  <si>
    <t>４６</t>
  </si>
  <si>
    <t>境町</t>
  </si>
  <si>
    <t>７６</t>
  </si>
  <si>
    <t>瑞典</t>
  </si>
  <si>
    <t>１７</t>
  </si>
  <si>
    <t>野田</t>
  </si>
  <si>
    <t>４７</t>
  </si>
  <si>
    <t>小向</t>
  </si>
  <si>
    <t>７７</t>
  </si>
  <si>
    <t>西班牙</t>
  </si>
  <si>
    <t>１８</t>
  </si>
  <si>
    <t>北見</t>
  </si>
  <si>
    <t>４８</t>
  </si>
  <si>
    <t>７８</t>
  </si>
  <si>
    <t>瑞西</t>
  </si>
  <si>
    <t>１９</t>
  </si>
  <si>
    <t>笠松</t>
  </si>
  <si>
    <t>４９</t>
  </si>
  <si>
    <t>７９</t>
  </si>
  <si>
    <t>白耳義</t>
  </si>
  <si>
    <t>２０</t>
  </si>
  <si>
    <t>金沢</t>
  </si>
  <si>
    <t>５０</t>
  </si>
  <si>
    <t>栗東</t>
  </si>
  <si>
    <t>８０</t>
  </si>
  <si>
    <t>マカオ</t>
  </si>
  <si>
    <t>２１</t>
  </si>
  <si>
    <t>荒尾</t>
  </si>
  <si>
    <t>５１</t>
  </si>
  <si>
    <t>美浦南</t>
  </si>
  <si>
    <t>８１</t>
  </si>
  <si>
    <t>墺国</t>
  </si>
  <si>
    <t>２２</t>
  </si>
  <si>
    <t>宇都</t>
  </si>
  <si>
    <t>５２</t>
  </si>
  <si>
    <t>美浦北</t>
  </si>
  <si>
    <t>８２</t>
  </si>
  <si>
    <t>トルコ</t>
  </si>
  <si>
    <t>２３</t>
  </si>
  <si>
    <t>佐賀</t>
  </si>
  <si>
    <t>５３</t>
  </si>
  <si>
    <t>白井</t>
  </si>
  <si>
    <t>８３</t>
  </si>
  <si>
    <t>カタール</t>
  </si>
  <si>
    <t>２４</t>
  </si>
  <si>
    <t>中津</t>
  </si>
  <si>
    <t>５４</t>
  </si>
  <si>
    <t>道営</t>
  </si>
  <si>
    <t>８４</t>
  </si>
  <si>
    <t>２５</t>
  </si>
  <si>
    <t>高崎</t>
  </si>
  <si>
    <t>５５</t>
  </si>
  <si>
    <t>岩手</t>
  </si>
  <si>
    <t>８５</t>
  </si>
  <si>
    <t>韓国</t>
  </si>
  <si>
    <t>２６</t>
  </si>
  <si>
    <t>高知</t>
  </si>
  <si>
    <t>５６</t>
  </si>
  <si>
    <t>８６</t>
  </si>
  <si>
    <t>ソウル</t>
  </si>
  <si>
    <t>２７</t>
  </si>
  <si>
    <t>足利</t>
  </si>
  <si>
    <t>５７</t>
  </si>
  <si>
    <t>８７</t>
  </si>
  <si>
    <t>プサン</t>
  </si>
  <si>
    <t>２８</t>
  </si>
  <si>
    <t>上山</t>
  </si>
  <si>
    <t>５８</t>
  </si>
  <si>
    <t>８８</t>
  </si>
  <si>
    <t>ペルー</t>
  </si>
  <si>
    <t>２９</t>
  </si>
  <si>
    <t>水沢</t>
  </si>
  <si>
    <t>５９</t>
  </si>
  <si>
    <t>８９</t>
  </si>
  <si>
    <t>サウジ</t>
  </si>
  <si>
    <t>◇条件表(5byte)</t>
  </si>
  <si>
    <t>条件</t>
  </si>
  <si>
    <t>中央</t>
  </si>
  <si>
    <t>公営</t>
  </si>
  <si>
    <t>未受</t>
  </si>
  <si>
    <t>○</t>
  </si>
  <si>
    <t>新馬</t>
  </si>
  <si>
    <t>未出走</t>
  </si>
  <si>
    <t>未勝利</t>
  </si>
  <si>
    <t>オープン</t>
  </si>
  <si>
    <t>オープン，牝馬</t>
  </si>
  <si>
    <t>指定馬</t>
  </si>
  <si>
    <t>勝入オープン</t>
  </si>
  <si>
    <t>牝馬</t>
  </si>
  <si>
    <t>オーブン，牝馬，アラブ混合</t>
  </si>
  <si>
    <t>A</t>
  </si>
  <si>
    <t>A1</t>
  </si>
  <si>
    <t>A2</t>
  </si>
  <si>
    <t>A3</t>
  </si>
  <si>
    <t>(A4)</t>
  </si>
  <si>
    <t>B</t>
  </si>
  <si>
    <t>B1</t>
  </si>
  <si>
    <t>B2</t>
  </si>
  <si>
    <t>B3</t>
  </si>
  <si>
    <t>(B4)</t>
  </si>
  <si>
    <t>C</t>
  </si>
  <si>
    <t>C1</t>
  </si>
  <si>
    <t>C2</t>
  </si>
  <si>
    <t>C3</t>
  </si>
  <si>
    <t>(C4)</t>
  </si>
  <si>
    <t>(D)</t>
  </si>
  <si>
    <t>(D1)</t>
  </si>
  <si>
    <t>(D2)</t>
  </si>
  <si>
    <t>(D3)</t>
  </si>
  <si>
    <t>(D4)</t>
  </si>
  <si>
    <t>調教試験</t>
  </si>
  <si>
    <t>能力試験</t>
  </si>
  <si>
    <t>未出</t>
  </si>
  <si>
    <t>未勝</t>
  </si>
  <si>
    <t>３才</t>
  </si>
  <si>
    <t>４才</t>
  </si>
  <si>
    <t>能検</t>
  </si>
  <si>
    <t>ＧⅠ</t>
  </si>
  <si>
    <t>ＧⅡ</t>
  </si>
  <si>
    <t>ＧⅢ</t>
  </si>
  <si>
    <t>ＧⅣ</t>
  </si>
  <si>
    <t>ＧⅤ</t>
  </si>
  <si>
    <t>５才</t>
  </si>
  <si>
    <t>C5</t>
  </si>
  <si>
    <t>C6</t>
  </si>
  <si>
    <t>２才</t>
  </si>
  <si>
    <t>認初出</t>
  </si>
  <si>
    <t>認未勝</t>
  </si>
  <si>
    <t>認定</t>
  </si>
  <si>
    <t>サラ</t>
  </si>
  <si>
    <t>E</t>
  </si>
  <si>
    <t>F</t>
  </si>
  <si>
    <t>その他千単位の数字</t>
  </si>
  <si>
    <t>5000-&gt;500万</t>
  </si>
  <si>
    <t>00000</t>
  </si>
  <si>
    <t>00001</t>
  </si>
  <si>
    <t>00002</t>
  </si>
  <si>
    <t>00003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</si>
  <si>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</si>
  <si>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</si>
  <si>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</si>
  <si>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</si>
  <si>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</si>
  <si>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</si>
  <si>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</si>
  <si>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</si>
  <si>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</si>
  <si>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</si>
  <si>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(00014)</t>
  </si>
  <si>
    <t>00020</t>
  </si>
  <si>
    <t>00021</t>
  </si>
  <si>
    <t>00022</t>
  </si>
  <si>
    <t>00023</t>
  </si>
  <si>
    <t>(00024)</t>
  </si>
  <si>
    <t>00030</t>
  </si>
  <si>
    <t>00031</t>
  </si>
  <si>
    <t>00032</t>
  </si>
  <si>
    <t>00033</t>
  </si>
  <si>
    <t>(00034)</t>
  </si>
  <si>
    <t>(00040)</t>
  </si>
  <si>
    <t>(00041)</t>
  </si>
  <si>
    <t>(00042)</t>
  </si>
  <si>
    <t>(00043)</t>
  </si>
  <si>
    <t>(00044)</t>
  </si>
  <si>
    <t>00093</t>
  </si>
  <si>
    <t>00094</t>
  </si>
  <si>
    <t>-0013</t>
  </si>
  <si>
    <t>-0014</t>
  </si>
  <si>
    <t>-0015</t>
  </si>
  <si>
    <t>-0016</t>
  </si>
  <si>
    <t>-0042</t>
  </si>
  <si>
    <t>-0043</t>
  </si>
  <si>
    <t>-0044</t>
  </si>
  <si>
    <t>-0050</t>
  </si>
  <si>
    <t>-0051</t>
  </si>
  <si>
    <t>-0052</t>
  </si>
  <si>
    <t>-0053</t>
  </si>
  <si>
    <t>-0054</t>
  </si>
  <si>
    <t>-0055</t>
  </si>
  <si>
    <t>-0056</t>
  </si>
  <si>
    <t>-0057</t>
  </si>
  <si>
    <t>-0058</t>
  </si>
  <si>
    <t>-0059</t>
  </si>
  <si>
    <t>-0060</t>
  </si>
  <si>
    <t>-0061</t>
  </si>
  <si>
    <t>-0062</t>
  </si>
  <si>
    <t>-0063</t>
  </si>
  <si>
    <t>-0064</t>
  </si>
  <si>
    <t>-0065</t>
  </si>
  <si>
    <t>◇共通テーブル６</t>
  </si>
  <si>
    <t>条件付加</t>
  </si>
  <si>
    <t>勝入</t>
  </si>
  <si>
    <t>九州産馬</t>
  </si>
  <si>
    <t>内国</t>
  </si>
  <si>
    <t>牝</t>
  </si>
  <si>
    <t>○混</t>
  </si>
  <si>
    <t>○父</t>
  </si>
  <si>
    <t>○抽</t>
  </si>
  <si>
    <t>○市○抽</t>
  </si>
  <si>
    <t>○混勝入</t>
  </si>
  <si>
    <t>□抽</t>
  </si>
  <si>
    <t>○混牝</t>
  </si>
  <si>
    <t>○市</t>
  </si>
  <si>
    <t>○招</t>
  </si>
  <si>
    <t>○混○指</t>
  </si>
  <si>
    <t>○抽勝入</t>
  </si>
  <si>
    <t>○抽関西配布馬</t>
  </si>
  <si>
    <t>○抽関東配布馬</t>
  </si>
  <si>
    <t>｜</t>
  </si>
  <si>
    <t>□抽関西配布馬</t>
  </si>
  <si>
    <t>｜現在なし</t>
  </si>
  <si>
    <t>□抽関東配布馬</t>
  </si>
  <si>
    <t>○市○抽関西配布馬</t>
  </si>
  <si>
    <t>○市○抽関東配布馬</t>
  </si>
  <si>
    <t>↓</t>
  </si>
  <si>
    <t>○指</t>
  </si>
  <si>
    <t>芦毛</t>
  </si>
  <si>
    <t>栗毛</t>
  </si>
  <si>
    <t>牡</t>
  </si>
  <si>
    <t>｜公営</t>
  </si>
  <si>
    <t>交流</t>
  </si>
  <si>
    <t>千葉産</t>
  </si>
  <si>
    <t>○混牡せん馬</t>
  </si>
  <si>
    <t>牡せん馬</t>
  </si>
  <si>
    <t>国際</t>
  </si>
  <si>
    <t>○指定</t>
  </si>
  <si>
    <t>○特指</t>
  </si>
  <si>
    <t>□指定</t>
  </si>
  <si>
    <t>牡・牝</t>
  </si>
  <si>
    <t>ＪＲＡ認定</t>
  </si>
  <si>
    <t>牝馬○国際</t>
  </si>
  <si>
    <t>芦・白</t>
  </si>
  <si>
    <t>黒鹿毛</t>
  </si>
  <si>
    <t>○混牡・牝</t>
  </si>
  <si>
    <t>ＪＲＡ指定</t>
  </si>
  <si>
    <t>○国際牡・牝</t>
  </si>
  <si>
    <t>◇馬記号コード(2byte)</t>
  </si>
  <si>
    <t>馬記号</t>
  </si>
  <si>
    <t>現在はなし</t>
  </si>
  <si>
    <t>○地</t>
  </si>
  <si>
    <t>○外</t>
  </si>
  <si>
    <t>○父○抽</t>
  </si>
  <si>
    <t>○父○市</t>
  </si>
  <si>
    <t>○父○地</t>
  </si>
  <si>
    <t>○市○地</t>
  </si>
  <si>
    <t>○外○地</t>
  </si>
  <si>
    <t>○父○市○地</t>
  </si>
  <si>
    <t>○招○外</t>
  </si>
  <si>
    <t>○招○父</t>
  </si>
  <si>
    <t>｜現在はなし</t>
  </si>
  <si>
    <t>○招○市</t>
  </si>
  <si>
    <t>○招○父○市</t>
  </si>
  <si>
    <t>○父○外</t>
  </si>
  <si>
    <t>□地</t>
  </si>
  <si>
    <t>○外□地</t>
  </si>
  <si>
    <t>○父□地</t>
  </si>
  <si>
    <t>○市□地</t>
  </si>
  <si>
    <t>○父○市□地</t>
  </si>
  <si>
    <t>□外</t>
  </si>
  <si>
    <t>○父□外</t>
  </si>
  <si>
    <t>○父○外○地</t>
  </si>
  <si>
    <t>○父○外□地</t>
  </si>
  <si>
    <t>◇毛色テーブル(2byte)</t>
  </si>
  <si>
    <t>毛色</t>
  </si>
  <si>
    <t>栗</t>
  </si>
  <si>
    <t>栃栗</t>
  </si>
  <si>
    <t>鹿</t>
  </si>
  <si>
    <t>黒鹿</t>
  </si>
  <si>
    <t>青鹿</t>
  </si>
  <si>
    <t>青</t>
  </si>
  <si>
    <t>芦</t>
  </si>
  <si>
    <t>栗粕</t>
  </si>
  <si>
    <t>鹿粕</t>
  </si>
  <si>
    <t>青粕</t>
  </si>
  <si>
    <t>白</t>
  </si>
  <si>
    <t>芦鹿</t>
  </si>
  <si>
    <t>粕</t>
  </si>
  <si>
    <t>｜海外の分類法に合わせコード</t>
  </si>
  <si>
    <t>｜を用意。現在(97/10/01)のと</t>
  </si>
  <si>
    <t>｜ころ未使用。</t>
  </si>
  <si>
    <t>◇血種テーブル(2byte)</t>
  </si>
  <si>
    <t>血種</t>
  </si>
  <si>
    <t>アラ</t>
  </si>
  <si>
    <t>アア</t>
  </si>
  <si>
    <t>サラ系</t>
  </si>
  <si>
    <t>アラ系</t>
  </si>
  <si>
    <t>軽半</t>
  </si>
  <si>
    <t>中半</t>
  </si>
  <si>
    <t>重半</t>
  </si>
  <si>
    <t>アノ</t>
  </si>
  <si>
    <t>アノ系</t>
  </si>
  <si>
    <t>クリ</t>
  </si>
  <si>
    <t>クリ系</t>
  </si>
  <si>
    <t>トロ</t>
  </si>
  <si>
    <t>トロ系</t>
  </si>
  <si>
    <t>ノニ</t>
  </si>
  <si>
    <t>ノニ系</t>
  </si>
  <si>
    <t>ハク</t>
  </si>
  <si>
    <t>ハク系</t>
  </si>
  <si>
    <t>◇産地コード(3byte)</t>
  </si>
  <si>
    <t>北檜山</t>
  </si>
  <si>
    <t>広尾</t>
  </si>
  <si>
    <t>芽室</t>
  </si>
  <si>
    <t>アルジ</t>
  </si>
  <si>
    <t>ウルグ</t>
  </si>
  <si>
    <t>えりも</t>
  </si>
  <si>
    <t>深川</t>
  </si>
  <si>
    <t>中標津</t>
  </si>
  <si>
    <t>ペネズ</t>
  </si>
  <si>
    <t>様似</t>
  </si>
  <si>
    <t>穂別</t>
  </si>
  <si>
    <t>山梨</t>
  </si>
  <si>
    <t>バルバ</t>
  </si>
  <si>
    <t>ユーゴ</t>
  </si>
  <si>
    <t>浦河</t>
  </si>
  <si>
    <t>本別</t>
  </si>
  <si>
    <t>ブルガ</t>
  </si>
  <si>
    <t>ジンバ</t>
  </si>
  <si>
    <t>三石</t>
  </si>
  <si>
    <t>森</t>
  </si>
  <si>
    <t>今金</t>
  </si>
  <si>
    <t>コロン</t>
  </si>
  <si>
    <t>ロシア</t>
  </si>
  <si>
    <t>静内</t>
  </si>
  <si>
    <t>八雲</t>
  </si>
  <si>
    <t>厚岸</t>
  </si>
  <si>
    <t>キュー</t>
  </si>
  <si>
    <t>シリア</t>
  </si>
  <si>
    <t>新冠</t>
  </si>
  <si>
    <t>青森</t>
  </si>
  <si>
    <t>東久留</t>
  </si>
  <si>
    <t>キプロ</t>
  </si>
  <si>
    <t>沙国</t>
  </si>
  <si>
    <t>標津</t>
  </si>
  <si>
    <t>チェコ</t>
  </si>
  <si>
    <t>平取</t>
  </si>
  <si>
    <t>宮城</t>
  </si>
  <si>
    <t>大分</t>
  </si>
  <si>
    <t>丁国</t>
  </si>
  <si>
    <t>中国</t>
  </si>
  <si>
    <t>鵡川</t>
  </si>
  <si>
    <t>山形</t>
  </si>
  <si>
    <t>静岡</t>
  </si>
  <si>
    <t>東独国</t>
  </si>
  <si>
    <t>早来</t>
  </si>
  <si>
    <t>由仁</t>
  </si>
  <si>
    <t>エクア</t>
  </si>
  <si>
    <t>白老</t>
  </si>
  <si>
    <t>木古内</t>
  </si>
  <si>
    <t>埃国</t>
  </si>
  <si>
    <t>室蘭</t>
  </si>
  <si>
    <t>群馬</t>
  </si>
  <si>
    <t>幌泉</t>
  </si>
  <si>
    <t>希国</t>
  </si>
  <si>
    <t>伊達</t>
  </si>
  <si>
    <t>埼玉</t>
  </si>
  <si>
    <t>比国</t>
  </si>
  <si>
    <t>蘭国</t>
  </si>
  <si>
    <t>虻田</t>
  </si>
  <si>
    <t>茨城</t>
  </si>
  <si>
    <t>星国</t>
  </si>
  <si>
    <t>幕別</t>
  </si>
  <si>
    <t>千葉</t>
  </si>
  <si>
    <t>洪国</t>
  </si>
  <si>
    <t>厚真</t>
  </si>
  <si>
    <t>長野</t>
  </si>
  <si>
    <t>広島</t>
  </si>
  <si>
    <t>印度</t>
  </si>
  <si>
    <t>網走</t>
  </si>
  <si>
    <t>南ア国</t>
  </si>
  <si>
    <t>インド</t>
  </si>
  <si>
    <t>池田</t>
  </si>
  <si>
    <t>むかわ</t>
  </si>
  <si>
    <t>イラン</t>
  </si>
  <si>
    <t>有珠</t>
  </si>
  <si>
    <t>宮崎</t>
  </si>
  <si>
    <t>安平</t>
  </si>
  <si>
    <t>イスラ</t>
  </si>
  <si>
    <t>浦幌</t>
  </si>
  <si>
    <t>鹿児島</t>
  </si>
  <si>
    <t>ジャマ</t>
  </si>
  <si>
    <t>恵庭</t>
  </si>
  <si>
    <t>熊本</t>
  </si>
  <si>
    <t>日本</t>
  </si>
  <si>
    <t>江別</t>
  </si>
  <si>
    <t>洞爺湖</t>
  </si>
  <si>
    <t>ケニア</t>
  </si>
  <si>
    <t>追別</t>
  </si>
  <si>
    <t>露国</t>
  </si>
  <si>
    <t>レバノ</t>
  </si>
  <si>
    <t>長万部</t>
  </si>
  <si>
    <t>秋田</t>
  </si>
  <si>
    <t>リベア</t>
  </si>
  <si>
    <t>音更</t>
  </si>
  <si>
    <t>ルクセ</t>
  </si>
  <si>
    <t>音別</t>
  </si>
  <si>
    <t>マレー</t>
  </si>
  <si>
    <t>マルタ</t>
  </si>
  <si>
    <t>河西</t>
  </si>
  <si>
    <t>カナダ</t>
  </si>
  <si>
    <t>釧路</t>
  </si>
  <si>
    <t>モーリ</t>
  </si>
  <si>
    <t>栗山</t>
  </si>
  <si>
    <t>メキシ</t>
  </si>
  <si>
    <t>小清水</t>
  </si>
  <si>
    <t>洞爺</t>
  </si>
  <si>
    <t>モロコ</t>
  </si>
  <si>
    <t>七飯</t>
  </si>
  <si>
    <t>ノルウ</t>
  </si>
  <si>
    <t>鹿追</t>
  </si>
  <si>
    <t>上ノ国</t>
  </si>
  <si>
    <t>パキス</t>
  </si>
  <si>
    <t>清水</t>
  </si>
  <si>
    <t>パナマ</t>
  </si>
  <si>
    <t>標茶</t>
  </si>
  <si>
    <t>白国</t>
  </si>
  <si>
    <t>秘国</t>
  </si>
  <si>
    <t>白糠</t>
  </si>
  <si>
    <t>瑞国</t>
  </si>
  <si>
    <t>新得</t>
  </si>
  <si>
    <t>壮瞥</t>
  </si>
  <si>
    <t>波国</t>
  </si>
  <si>
    <t>大樹</t>
  </si>
  <si>
    <t>砂原</t>
  </si>
  <si>
    <t>葡国</t>
  </si>
  <si>
    <t>鷹栖</t>
  </si>
  <si>
    <t>足寄</t>
  </si>
  <si>
    <t>プエル</t>
  </si>
  <si>
    <t>千歳</t>
  </si>
  <si>
    <t>別海</t>
  </si>
  <si>
    <t>羅国</t>
  </si>
  <si>
    <t>忠類</t>
  </si>
  <si>
    <t>シンガ</t>
  </si>
  <si>
    <t>士幌</t>
  </si>
  <si>
    <t>神奈川</t>
  </si>
  <si>
    <t>南阿国</t>
  </si>
  <si>
    <t>弟子屈</t>
  </si>
  <si>
    <t>ソ連</t>
  </si>
  <si>
    <t>苫小牧</t>
  </si>
  <si>
    <t>西国</t>
  </si>
  <si>
    <t>豊浦</t>
  </si>
  <si>
    <t>日高</t>
  </si>
  <si>
    <t>スリラ</t>
  </si>
  <si>
    <t>豊頃</t>
  </si>
  <si>
    <t>南郷</t>
  </si>
  <si>
    <t>スーダ</t>
  </si>
  <si>
    <t>根室</t>
  </si>
  <si>
    <t>更別</t>
  </si>
  <si>
    <t>スイス</t>
  </si>
  <si>
    <t>登別</t>
  </si>
  <si>
    <t>トリニ</t>
  </si>
  <si>
    <t>遠別</t>
  </si>
  <si>
    <t>チュニ</t>
  </si>
  <si>
    <t>浜中</t>
  </si>
  <si>
    <t>土国</t>
  </si>
  <si>
    <t>新ひだか</t>
  </si>
  <si>
    <t>コースレコード：レコードフラグ</t>
  </si>
  <si>
    <t>距離レコード：日付</t>
  </si>
  <si>
    <t>レースレコード：日付</t>
  </si>
  <si>
    <t>1～8</t>
  </si>
  <si>
    <t>ゲート</t>
  </si>
  <si>
    <t>カナ馬名</t>
  </si>
  <si>
    <t>全角カタカナ１５文字</t>
  </si>
  <si>
    <t>馬記号コード表参照</t>
  </si>
  <si>
    <t>性別</t>
  </si>
  <si>
    <t>0=牡　1=牝　2=せん　</t>
  </si>
  <si>
    <t>年齢</t>
  </si>
  <si>
    <t>馬主名</t>
  </si>
  <si>
    <t>全角２０文字</t>
  </si>
  <si>
    <t>短縮馬主名</t>
  </si>
  <si>
    <t>全角１０文字</t>
  </si>
  <si>
    <t>ブリンカー</t>
  </si>
  <si>
    <t>1=ブリンカー</t>
  </si>
  <si>
    <t>負担重量 単位：0.1kg （例）550 (55K) 555(55.5K)</t>
  </si>
  <si>
    <t>馬体重</t>
  </si>
  <si>
    <t>単位kg</t>
  </si>
  <si>
    <t>増減</t>
  </si>
  <si>
    <t>増=+XX　減=-XX　　増減なし=000　測定不能=スペース</t>
  </si>
  <si>
    <t>レコード指数</t>
  </si>
  <si>
    <t>0=なし　能力値=１～１００　競馬四季報の名称変更にあわせて項目名変更(旧名スピード指数)。競馬四季報のレコード指数(旧名スピード指数)と同様のもの。</t>
  </si>
  <si>
    <t>騎手コード</t>
  </si>
  <si>
    <t>騎手名</t>
  </si>
  <si>
    <t>全角１６文字</t>
  </si>
  <si>
    <t>３文字表示（例外として４文字あり）</t>
  </si>
  <si>
    <t>騎手東西別</t>
  </si>
  <si>
    <t>1:西　2:東　3:招待</t>
  </si>
  <si>
    <t>騎手所属場所コード</t>
  </si>
  <si>
    <t>場所コードテーブル表参照 JRA所属騎手は使用せず（騎手東西別が[1:西、2:東]の場合はJRA所属と判断)</t>
  </si>
  <si>
    <t>騎手所属厩舎コード</t>
  </si>
  <si>
    <t>00000=フリー</t>
  </si>
  <si>
    <t>見習い区分</t>
  </si>
  <si>
    <t>1:1kg減　2:2kg減　3:3kg減 4:4kg減　9:女性2kg減</t>
  </si>
  <si>
    <t>乗り替り</t>
  </si>
  <si>
    <t>1=乗り替り</t>
  </si>
  <si>
    <t>厩舎コード</t>
  </si>
  <si>
    <t>厩舎名</t>
  </si>
  <si>
    <t>短縮厩舎名</t>
  </si>
  <si>
    <t>厩舎所属場所コード</t>
  </si>
  <si>
    <t>場所コードテーブル表参照 JRA所属厩舎は使用せず（厩舎栗北南別が[1:栗東、2:美浦南、3:美浦北]の場合はJRA所属と判断）</t>
  </si>
  <si>
    <t>厩舎栗北南別</t>
  </si>
  <si>
    <t>1:栗東、2:美浦南、3:美浦北</t>
  </si>
  <si>
    <t>出馬表の予想印</t>
  </si>
  <si>
    <t>予想（本紙）</t>
  </si>
  <si>
    <t>0=◎ 1=○ 2=▲ 3=△ 4=× 競馬ブック本紙予想印(競馬ブック新聞本紙予想印、週刊競馬ブック成績表予想印と同様)</t>
  </si>
  <si>
    <t>人気</t>
  </si>
  <si>
    <t>00～28 (着順附加 34=取消 35=除外の時は00)</t>
  </si>
  <si>
    <t>オッズ</t>
  </si>
  <si>
    <t>単位：0.1倍 (例)00015(1.5倍)</t>
  </si>
  <si>
    <t>確定着順</t>
  </si>
  <si>
    <t>00～28（着順附加　31=落馬　32=失格　33=中止　34=取消　35=除外の時は00）</t>
  </si>
  <si>
    <t>着順附加</t>
  </si>
  <si>
    <t>31=落馬 32=失格　33=中止　34=取消　35=除外 36=降着 37=繰上げ</t>
  </si>
  <si>
    <t>入線着順</t>
  </si>
  <si>
    <t>00～28（着順附加　31=落馬　33=中止　34=取消　35=除外の時は00）</t>
  </si>
  <si>
    <t>取消種別</t>
  </si>
  <si>
    <t>1=出走取消 2=出走除外 3=競走除外 4=競走中止 5=放馬 6=発走除外</t>
  </si>
  <si>
    <t>レコード認識</t>
  </si>
  <si>
    <t>1=レコード キーはサラ・アラ、平障、年令（２歳又は３歳以上　※2000年以前のレースは３歳又は４歳以上）、芝ダ、距離、右左、内外でレコードが出た場合</t>
  </si>
  <si>
    <t>分(1) 秒(2) 小数(1) （例）1512 1分51秒2 　　　　障害ハロンタイム及び平均ハロンは１着馬のタイムを（距離÷２００）で割る　　（小数第３位を四捨五入）</t>
  </si>
  <si>
    <t>着差１</t>
  </si>
  <si>
    <t>XX（馬身）</t>
  </si>
  <si>
    <t>着差２</t>
  </si>
  <si>
    <t>0=ハナ　1=アタマ　2=クビ　3=1/2 4=1/4 5=3/4 7=大差　8=同着 (着差は着差１、着差２の２つの項目を使用して表現します。 例：2馬身1/2：着差１=2、着差２=3 大差：着差１=スペース、着差２=7)</t>
  </si>
  <si>
    <t>タイム差</t>
  </si>
  <si>
    <t>単位：0.1秒 （例）021 ( 2.1秒）　　※１着同着の時は‘998’（２番目の馬）</t>
  </si>
  <si>
    <t>後半３Ｆ</t>
  </si>
  <si>
    <t>通過順位１</t>
  </si>
  <si>
    <t>01～28　31=落馬　32=中止　通過順+40=不利</t>
  </si>
  <si>
    <t>通過順位２</t>
  </si>
  <si>
    <t>通過順位３</t>
  </si>
  <si>
    <t>通過順位４</t>
  </si>
  <si>
    <t>４角位置取り</t>
  </si>
  <si>
    <t>0=最内 1=内 2=中 3=外 4=大外</t>
  </si>
  <si>
    <t>調教フラグ</t>
  </si>
  <si>
    <t>1=追切り</t>
  </si>
  <si>
    <t>調教　騎乗者</t>
  </si>
  <si>
    <t>ＭＡＸ全角左詰め４文字とし、残りをスペースとする</t>
  </si>
  <si>
    <t>例）栗東△△ 美南△△ 美北△△ 函館△△ 笠松△△ プール など 注)プールは全角カタカナ表記（△は半角スペースを示す）</t>
  </si>
  <si>
    <t>例）Ａ，Ｂ，Ｃ，CW，Ｄ，Ｅ，本，内，芝，ダ，障，牧，坂，Ｗ，DW，外</t>
  </si>
  <si>
    <t>例）良 重 不 稍</t>
  </si>
  <si>
    <t>８Ｆ(１哩)</t>
  </si>
  <si>
    <t>△XXX.X 先行する０は省略　　△△－（全角）△△ 、ユキ△△、タスキ、ゲート、モヤ△△（△は半角スペースを示す）</t>
  </si>
  <si>
    <t>７Ｆ</t>
  </si>
  <si>
    <t>６Ｆ</t>
  </si>
  <si>
    <t>６Ｆの位置には坂路の場合、回数が入る △△△3回 （数値は半角。△は半角スペースを示す。回数不明時はスペース埋め）プールの場合、周回数が入る △△△6周 （数値は半角。△は半角スペースを示す。周回数不明時はスペース埋め）</t>
  </si>
  <si>
    <t>５Ｆ</t>
  </si>
  <si>
    <t>（坂路の場合　800m:4Fとなる）</t>
  </si>
  <si>
    <t>４Ｆ(半哩)</t>
  </si>
  <si>
    <t>　　　　　　　　　　　　　　　　（坂路の場合　600m:3Fとなる）</t>
  </si>
  <si>
    <t>３Ｆ</t>
  </si>
  <si>
    <t>　　　　　　　　　　　　　　　　（坂路の場合　400m:2Fとなる）</t>
  </si>
  <si>
    <t>１Ｆ</t>
  </si>
  <si>
    <t>　　　　　　　　　　　　　　　　（坂路の場合　200m:1Fとなる）</t>
  </si>
  <si>
    <t>回った位置</t>
  </si>
  <si>
    <t>１(内ラチ沿い)～９(外ラチ沿い) コースを内側の柵(ラチ)からみて９分割して考え、どの辺りを回ってきたかを示す。</t>
  </si>
  <si>
    <t>脚色</t>
  </si>
  <si>
    <t>全角３文字固定（スペース含む） 例)一　杯、馬ナリ など</t>
  </si>
  <si>
    <t>調教矢印</t>
  </si>
  <si>
    <t>1=一変　2=平行 3=下降　4=良化　5=下降気味</t>
  </si>
  <si>
    <t>調教例外</t>
  </si>
  <si>
    <t>例)中間軽め、キリ、連闘のため中間軽め、雪で見えず、障害練習、海外遠征、キャンター、トレセン調整</t>
  </si>
  <si>
    <t>生年</t>
  </si>
  <si>
    <t>出走馬の生年 YYYY ※2001年以降のデータに設定</t>
  </si>
  <si>
    <t>単位0.1秒：（例）366　(36.6秒)
※（2003年05月24日以降）１０００ｍのレースの場合は前半２Ｆのタイム
※障害レースまたは新潟競馬場直線１０００ｍのレースの場合はスペース</t>
  </si>
  <si>
    <t>＜調教出力説明＞</t>
  </si>
  <si>
    <t>　　　　　　　　　　　　　　　　　　１哩   ６Ｆ   ５Ｆ   半哩   ３Ｆ   １Ｆ</t>
  </si>
  <si>
    <t>　　セイウンエリア</t>
  </si>
  <si>
    <t>調教１　　　　調師 前回南Ｄ稍　　　        83.2   67.1   52.7   39.2   11.9⑧一　杯</t>
  </si>
  <si>
    <t>調教２　　　　助手   26南Ｄ良　　⑦ 99.4   83.4   －     53.8 キリ     13.1⑨馬ナリ</t>
  </si>
  <si>
    <t xml:space="preserve">調教３　　　　調師    9南Ｄ稍　　　         2回   53.7   39.9   27.0   13.9　一　杯 </t>
  </si>
  <si>
    <t>調教３の併せ  ツジノオトメ３Ｆ併0.9先着</t>
  </si>
  <si>
    <t>⑦ 99.4は、７Ｆの位置に99.4と入っています。見出しが、１哩ですので前に⑦を入れてください。</t>
  </si>
  <si>
    <t>△△－(全角)△△　　キリ△△　　タスキは、調教２のようになります。(△は半角スペース)</t>
  </si>
  <si>
    <t>坂路の場合、2回と６Ｆの位置に入っている。見出しとは異なるが800～200の時計が５Ｆより入る。</t>
  </si>
  <si>
    <t>調教例外は、前回　 中間軽め………１哩の位置より出力する。</t>
  </si>
  <si>
    <t xml:space="preserve">競馬道OnLine </t>
  </si>
  <si>
    <t>レース名</t>
  </si>
  <si>
    <t>共通テーブル６参照</t>
  </si>
  <si>
    <t>0=2歳(3歳)　1=3歳(4歳)　2=4歳(5歳)　3=3,4,5歳(4,5,6歳)　4=4,5,6歳(5,6,7歳)　5=3歳以上(4歳以上)　6=4歳以上(5歳以上) 7=3,4歳(4,5歳) 8=4,5歳(5,6歳)　　※3、4、7、8は年齢によって条件が異なる「7の例 サラ3歳500万・4歳以上1000万以下」　　※括弧内は馬齢変更前の2000年以前のレース表記</t>
  </si>
  <si>
    <t>1=新馬、2=未出走、3=未勝利、4=オープン 条件表の中央分のみ</t>
  </si>
  <si>
    <t>発走時間</t>
  </si>
  <si>
    <t>XX:XX</t>
  </si>
  <si>
    <t>予想ペース</t>
  </si>
  <si>
    <t>コースレコード
　　：レコードフラグ</t>
  </si>
  <si>
    <t>レースレコード
　　 ：日付</t>
  </si>
  <si>
    <t>0=前回　1=追切り</t>
  </si>
  <si>
    <t>(前回)調教１　騎乗者</t>
  </si>
  <si>
    <t>調教２</t>
  </si>
  <si>
    <t>同上</t>
  </si>
  <si>
    <t>調教３</t>
  </si>
  <si>
    <t>調教併せフラグ</t>
  </si>
  <si>
    <t>2=調教２の併せ　3=調教３の併せ</t>
  </si>
  <si>
    <t>調教併せ</t>
  </si>
  <si>
    <t>テキスト形式 例)ナリタホマレに0.3秒先着</t>
  </si>
  <si>
    <t>データ作成日</t>
  </si>
  <si>
    <t>レイティング</t>
  </si>
  <si>
    <t>ブックレイティング 0.1単位 (例) 559 → 55.9 &lt;※&gt;</t>
  </si>
  <si>
    <t>２着</t>
  </si>
  <si>
    <t>３着</t>
  </si>
  <si>
    <t>着外</t>
  </si>
  <si>
    <t>＜レイティング説明＞</t>
  </si>
  <si>
    <t>この数字は競馬ブックオリジナルのレイティングです。デビュー戦より各馬ごとに</t>
  </si>
  <si>
    <t>その対戦メンバー及びレース結果により能力を数値化し、特に近７走の成績を重視して決定される。</t>
  </si>
  <si>
    <t>その７走も近走をより重要視することにより、緻密な数値が導かれる。地方主催の交流レースをも</t>
  </si>
  <si>
    <t>網羅しており、万全を期している。</t>
  </si>
  <si>
    <t>全角カタカナ最大１５文字</t>
  </si>
  <si>
    <t>馬名変更に対応</t>
  </si>
  <si>
    <t>MMDD</t>
  </si>
  <si>
    <t>毛色テーブル表参照</t>
  </si>
  <si>
    <t>血種テーブル参照</t>
  </si>
  <si>
    <t>産地テーブル参照</t>
  </si>
  <si>
    <t>馬記号テーブル参照</t>
  </si>
  <si>
    <t>場所コードテーブル表参照 (50=栗東、51=美浦南、52=美浦北 の場合はJRA所属)</t>
  </si>
  <si>
    <t>1=抹消</t>
  </si>
  <si>
    <t>例）乗馬</t>
  </si>
  <si>
    <t>例）静内</t>
  </si>
  <si>
    <t>単位：円　2000年以前の障害レース分の賞金（平地に換算）も加算してある。JRAのルール変更により2000年以降の障害レース分は加算しない。</t>
  </si>
  <si>
    <t>1=短　2=中　3=長</t>
  </si>
  <si>
    <t>1=◎　2=○　3=△</t>
  </si>
  <si>
    <t>下記「馬データの成績について」参照</t>
  </si>
  <si>
    <t>馬によって設定される成績が異なります。　(地)：最終地方成績　[地]：地方成績トータル　[外]：外国成績トータル （注：中央競馬開催レース成績は含まない）</t>
  </si>
  <si>
    <t>(地)馬の場合は中央馬になってからの地方交流の出走の成績。[地][外]は使用しません</t>
  </si>
  <si>
    <t>過去競走詳細情報 (以下は５回繰り返し)</t>
  </si>
  <si>
    <t>XX　例)１回東京２日４Ｒ の「１回」。地方を考慮し２桁。0埋め　注)海外レース、(地)[地]の過去地方レースでは「回」が不明な場合があり、不明な場合は「00」が入ります</t>
  </si>
  <si>
    <t>XX　例)１回東京２日４Ｒ の「２日」。地方を考慮し２桁。0埋め　注)海外レース、(地)[地]の過去地方レースでは「日」が不明な場合があり、不明な場合は「00」が入ります</t>
  </si>
  <si>
    <t>XX　例)１回東京２日４Ｒ の「４Ｒ」。0埋め　注)海外レース、(地)[地]の過去地方レースでは「Ｒ」が不明な場合があり、不明な場合は「30～」のダミー値が入ります</t>
  </si>
  <si>
    <t>最大１５文字（縮小するにはＴ＝ﾄﾛﾌｨｰ Ｓ＝ｽﾃｰｸｽ Ｈ＝ﾊﾝﾃﾞまたはﾊﾝﾃﾞｷｬｯﾌﾟ）</t>
  </si>
  <si>
    <t>番組上の年齢による区分　※サラ・アラブの判別に使用。条件年齢制限がSPの場合には年齢の判別にも使用する。　0=ｻﾗ障害 1=ｻﾗ2歳(ｻﾗ3歳) 2=ｻﾗ3歳(ｻﾗ4歳) 3=ｻﾗ3歳以上(ｻﾗ4歳以上) 4=ｻﾗ4歳以上(ｻﾗ5歳以上) 5=ｱﾗﾌﾞ2歳(ｱﾗﾌﾞ3歳) 6=ｱﾗﾌﾞ3歳(ｱﾗﾌﾞ4歳) 7=ｱﾗﾌﾞ3歳以上(ｱﾗﾌﾞ4歳以上) (道営・公営)8=ｻﾗ障害3歳以上(ｻﾗ障害4歳以上) 9=ｻﾗ障害4歳以上(ｻﾗ障害5歳以上) A=ｱﾗﾌﾞ4歳以上(ｱﾗﾌﾞ5歳以上) B=ｻﾗ4歳(ｻﾗ5歳) C=ｱﾗﾌﾞ4歳(ｱﾗﾌﾞ5歳) K=ｻﾗ系　　※括弧内は馬齢変更前の2000年以前のレース表記</t>
  </si>
  <si>
    <t>コードテーブル（条件表）参照</t>
  </si>
  <si>
    <t>1～8　注)海外レース、(地)[地]の過去地方レースでは枠番の値が無いことがあります</t>
  </si>
  <si>
    <t>01～28　注)海外レース、(地)[地]の過去地方レースでは馬番の値が無いことがあります</t>
  </si>
  <si>
    <t>01～28　注)海外レース、(地)[地]の過去地方レースではゲートの値が無いことがあります</t>
  </si>
  <si>
    <t>　　　　　　　　　　　　　　　　（坂路の場合　800m:4Fとなる）</t>
  </si>
  <si>
    <t>全角３文字固定（スペース含む）</t>
  </si>
  <si>
    <t>過去6～55走競走情報（以下は、５０回繰り返し）</t>
  </si>
  <si>
    <t>例)１回東京２日４Ｒ の「１回」。地方を考慮し２桁。　注)海外レース、(地)[地]の過去地方レースでは「回」が不明な場合があり、不明な場合は「00」が入ります</t>
  </si>
  <si>
    <t>例)１回東京２日４Ｒ の「２日」。地方を考慮し２桁　注)海外レース、(地)[地]の過去地方レースでは「日」が不明な場合があり、不明な場合は「00」が入ります</t>
  </si>
  <si>
    <t>例)１回東京２日４Ｒ の「４Ｒ」　注)海外レース、(地)[地]の過去地方レースでは「Ｒ」が不明な場合があり、不明な場合は「30～」のダミーが入ります</t>
  </si>
  <si>
    <t>01～28　注)海外レース、(地)[地]の過去地方レースでは馬番が無いことがあります</t>
  </si>
  <si>
    <t>旧馬名</t>
  </si>
  <si>
    <t>月日</t>
  </si>
  <si>
    <t>毛色コード</t>
  </si>
  <si>
    <t>血種コード</t>
  </si>
  <si>
    <t>産地コード</t>
  </si>
  <si>
    <t>父馬コード</t>
  </si>
  <si>
    <t>父馬名</t>
  </si>
  <si>
    <t>母馬コード</t>
  </si>
  <si>
    <t>母馬名</t>
  </si>
  <si>
    <t>母父馬コード</t>
  </si>
  <si>
    <t>母父馬名</t>
  </si>
  <si>
    <t>母母馬コード</t>
  </si>
  <si>
    <t>母母馬名</t>
  </si>
  <si>
    <t>生産者名</t>
  </si>
  <si>
    <t>短縮生産者名</t>
  </si>
  <si>
    <t>公営・外国厩舎名</t>
  </si>
  <si>
    <t>抹消フラグ</t>
  </si>
  <si>
    <t>抹消日</t>
  </si>
  <si>
    <t>事由</t>
  </si>
  <si>
    <t>行先</t>
  </si>
  <si>
    <t>本賞金</t>
  </si>
  <si>
    <t>総賞金</t>
  </si>
  <si>
    <t>障害本賞金</t>
  </si>
  <si>
    <t>障害総賞金</t>
  </si>
  <si>
    <t>父距離適性</t>
  </si>
  <si>
    <t>平場　重巧拙</t>
  </si>
  <si>
    <t>　　　ダ巧拙</t>
  </si>
  <si>
    <t>障害　重巧拙</t>
  </si>
  <si>
    <t>成績トータル １着</t>
  </si>
  <si>
    <t>(地)[地][外]用成績 １着</t>
  </si>
  <si>
    <t>芝　　～1000ｍ　１着</t>
  </si>
  <si>
    <t>　1001～1200ｍ　１着</t>
  </si>
  <si>
    <t>　1201～1400ｍ　１着</t>
  </si>
  <si>
    <t>　1401～1600ｍ　１着</t>
  </si>
  <si>
    <t>　1601～1800ｍ　１着</t>
  </si>
  <si>
    <t>　1801～2000ｍ　１着</t>
  </si>
  <si>
    <t>　2001～2200ｍ　１着</t>
  </si>
  <si>
    <t>　2201ｍ～　　　１着</t>
  </si>
  <si>
    <t>　　　　　　　　２着</t>
  </si>
  <si>
    <t>　　　　　　　　３着</t>
  </si>
  <si>
    <t>　　　　　　　　着外</t>
  </si>
  <si>
    <t>ﾀﾞｰﾄ　～1000ｍ　１着</t>
  </si>
  <si>
    <t>別定馬齢ﾊﾝﾃﾞ概要ｺｰﾄﾞ</t>
  </si>
  <si>
    <t>別定馬齢ﾊﾝﾃﾞ詳細</t>
  </si>
  <si>
    <t>外国競馬場名</t>
  </si>
  <si>
    <t>８Ｆ</t>
  </si>
  <si>
    <t>４Ｆ</t>
  </si>
  <si>
    <t>１（２）着馬馬名</t>
  </si>
  <si>
    <t>１（２）着タイム</t>
  </si>
  <si>
    <t>場所コード</t>
  </si>
  <si>
    <t>＜馬データの成績について＞</t>
  </si>
  <si>
    <t>　馬データの各成績は下記の計算方法で設定されております。(地)馬は特殊な計算方法となっております</t>
  </si>
  <si>
    <t>のでご注意ください。</t>
  </si>
  <si>
    <t>・(地)を除いた中央所属馬は、「成績トータル」 「連対脚質」「馬場状態別」「芝ダ右左直別」「距離別」</t>
  </si>
  <si>
    <t>　成績は、全てのレースを対象として計算します。</t>
  </si>
  <si>
    <t>・[地][外]馬は、「成績トータル」 「連対脚質」「馬場状態別」「芝ダ右左直別」「距離別」成績は、中央</t>
  </si>
  <si>
    <t>　と地方または海外のレースを含み計算します。</t>
  </si>
  <si>
    <t>・(地)馬は、「成績トータル」「連対脚質」「馬場状態別」成績は中央開催レースのみ。「芝ダ右左直別」</t>
  </si>
  <si>
    <t>　「距離別」成績は、中央開催レースと地方所属時代に「札幌」「新潟」「中京」で出走したことがあれば、</t>
  </si>
  <si>
    <t>　そのレースを含んで計算されますのでご注意ください。</t>
  </si>
  <si>
    <t>フリガナ</t>
  </si>
  <si>
    <t>全角２４文字</t>
  </si>
  <si>
    <t>生年月日</t>
  </si>
  <si>
    <t>初免許年</t>
  </si>
  <si>
    <t>騎乗資格区分</t>
  </si>
  <si>
    <t>0:資格なし　1:平・障　2:平地　3:障害</t>
  </si>
  <si>
    <t>騎手所属厩舎名</t>
  </si>
  <si>
    <t>登録抹消フラグ</t>
  </si>
  <si>
    <t>0:現役　1、2:引退</t>
  </si>
  <si>
    <t>地方交流の出走の成績</t>
  </si>
  <si>
    <t>　　　　　　　　　２着</t>
  </si>
  <si>
    <t>　　　　　　　　　３着</t>
  </si>
  <si>
    <t>　　　　　　　　　着外</t>
  </si>
  <si>
    <t>本年累計賞金 平地 本賞金</t>
  </si>
  <si>
    <t>単位は千</t>
  </si>
  <si>
    <t>　　　　　　　　　附加賞金</t>
  </si>
  <si>
    <t>　〃</t>
  </si>
  <si>
    <t>　　　　　　 障害 本賞金</t>
  </si>
  <si>
    <t>　※障害は含まない。</t>
  </si>
  <si>
    <t>　　　　　　　　　　先</t>
  </si>
  <si>
    <t>　　　　　　　　　　差</t>
  </si>
  <si>
    <t>　　　　　　　　　　追</t>
  </si>
  <si>
    <t>平地　　　芝右１着</t>
  </si>
  <si>
    <t>　　　　　　　２着</t>
  </si>
  <si>
    <t>　　　　　　　３着</t>
  </si>
  <si>
    <t>　　　　　　　着外</t>
  </si>
  <si>
    <t>　　　　　芝左１着</t>
  </si>
  <si>
    <t>　　　　　ダ右１着</t>
  </si>
  <si>
    <t>　　　　　ダ左１着</t>
  </si>
  <si>
    <t>直線トータル １着</t>
  </si>
  <si>
    <t>中央競馬レースのみ対象</t>
  </si>
  <si>
    <t>　　　　　　 ２着</t>
  </si>
  <si>
    <t>　　　　　　 ３着</t>
  </si>
  <si>
    <t>　　　　　　 着外</t>
  </si>
  <si>
    <t>ダート良　　　１着</t>
  </si>
  <si>
    <t>ダート稍重　　１着</t>
  </si>
  <si>
    <t>ダート重　　　１着</t>
  </si>
  <si>
    <t>ダート不良　　１着</t>
  </si>
  <si>
    <t>障害良　　　　１着</t>
  </si>
  <si>
    <t>障害稍重　　　１着</t>
  </si>
  <si>
    <t>障害重　　　　１着</t>
  </si>
  <si>
    <t>障害不良　　　１着</t>
  </si>
  <si>
    <t>昨年通算成績</t>
  </si>
  <si>
    <t>昨年地方交流成績</t>
  </si>
  <si>
    <t>昨年累計賞金</t>
  </si>
  <si>
    <t>昨年連対脚質別回数</t>
  </si>
  <si>
    <t>昨年馬場別</t>
  </si>
  <si>
    <t>昨年馬場状態別</t>
  </si>
  <si>
    <t>昨年距離別</t>
  </si>
  <si>
    <t>昨年場所別</t>
  </si>
  <si>
    <t>厩舎東西別</t>
  </si>
  <si>
    <t>1:西　2:東</t>
  </si>
  <si>
    <t>予想前売りフラグ</t>
  </si>
  <si>
    <t>0=予想　1=前売り</t>
  </si>
  <si>
    <t>前売りオッズ発表時刻</t>
  </si>
  <si>
    <t>（例）10時発表　1000</t>
  </si>
  <si>
    <t>取消頭数を含む（例）8頭は08</t>
  </si>
  <si>
    <t>（例）1頭は01</t>
  </si>
  <si>
    <t>単勝　１</t>
  </si>
  <si>
    <t>（例）7.9倍は　"00079"　　50倍以上は　"* "　　　発売なしは　"- "</t>
  </si>
  <si>
    <t>　　　２</t>
  </si>
  <si>
    <t>～</t>
  </si>
  <si>
    <t>　　　１７</t>
  </si>
  <si>
    <t>　　　１８</t>
  </si>
  <si>
    <t>（例）14.4倍は　"00144"　100倍以上は　"* "　　発売なしは　"- "</t>
  </si>
  <si>
    <t>（例）118.3倍は　"0001183"　1000倍以上は　"* "　　発売なしは　"- "</t>
  </si>
  <si>
    <t>※前日発売レースのみ前売りオッズになります。（例えば、Ｇ１レースの土曜日分）</t>
  </si>
  <si>
    <t>　発表時点で取り消しの場合は、各フィールドに左詰で／（半角スラッシュ）アキはスペースで埋める。</t>
  </si>
  <si>
    <t>曜日</t>
  </si>
  <si>
    <t>（例）7.9倍は　"00079"　　　　1万倍以上は　"* "　　発売なしは　"- "</t>
  </si>
  <si>
    <t>（例）14.4倍は　"00144"　　　1万倍以上は　"* "　　　発売なしは　"- "</t>
  </si>
  <si>
    <t>（例）118.3倍は　"0001183"　　100万倍以上は　"* "　　発売なしは　"- "</t>
  </si>
  <si>
    <t>種牡馬コード</t>
  </si>
  <si>
    <t>カナ優先</t>
  </si>
  <si>
    <t>輸入馬フラグ</t>
  </si>
  <si>
    <t>1=日本馬　2=持込馬　3=輸入馬　4=招待馬　5=外国馬</t>
  </si>
  <si>
    <t>距離適性</t>
  </si>
  <si>
    <t>重巧拙</t>
  </si>
  <si>
    <t>ダ巧拙</t>
  </si>
  <si>
    <t>死亡年</t>
  </si>
  <si>
    <t>産駒年齢別成績　２歳馬　１着</t>
  </si>
  <si>
    <t>2000年以前のデータは３歳馬が対象(馬齢表記変更のため)</t>
  </si>
  <si>
    <t>　　　　　　　　　　　　２着</t>
  </si>
  <si>
    <t>　　　　　　　　　　　　３着</t>
  </si>
  <si>
    <t>　　　　　　　　　　　　着外</t>
  </si>
  <si>
    <t>　　　　　　　　３歳馬　１着</t>
  </si>
  <si>
    <t>2000年以前のデータは４歳馬が対象(馬齢表記変更のため)</t>
  </si>
  <si>
    <t>　　　　　　４歳馬以上　１着</t>
  </si>
  <si>
    <t>2000年以前のデータは５歳馬以上が対象(馬齢表記変更のため)</t>
  </si>
  <si>
    <t>産駒連対脚質別回数 逃</t>
  </si>
  <si>
    <t>　　　　　　　 　先</t>
  </si>
  <si>
    <t>　　　　　　　 　差</t>
  </si>
  <si>
    <t>　　　　　　　 　追</t>
  </si>
  <si>
    <t>産駒成績　平地芝　１着</t>
  </si>
  <si>
    <t>　　　　　平地ダ　１着</t>
  </si>
  <si>
    <t>　　　　　障害　　１着</t>
  </si>
  <si>
    <t>産駒馬場状態別成績　芝良１着</t>
  </si>
  <si>
    <t>　　　　　　　　　芝稍重１着</t>
  </si>
  <si>
    <t>　　　　　　　　　　芝重１着</t>
  </si>
  <si>
    <t>　　　　　　　　　芝不良１着</t>
  </si>
  <si>
    <t>　　　　　　　　　　ダ良１着</t>
  </si>
  <si>
    <t>　　　　　　　　　ダ稍重１着</t>
  </si>
  <si>
    <t>　　　　　　　　　　ダ重１着</t>
  </si>
  <si>
    <t>　　　　　　　　　ダ不良１着</t>
  </si>
  <si>
    <t>　　　　　　　　　　障良１着</t>
  </si>
  <si>
    <t>　　　　　　　　　障稍重１着</t>
  </si>
  <si>
    <t>　　　　　　　　　　障重１着</t>
  </si>
  <si>
    <t>　　　　　　　　　障不良１着</t>
  </si>
  <si>
    <t>産駒距離別成績　芝　～1000ｍ　１着</t>
  </si>
  <si>
    <t>　　　　　1001～1200ｍ　１着</t>
  </si>
  <si>
    <t>　　　　　1201～1400ｍ　１着</t>
  </si>
  <si>
    <t>　　　　　1401～1600ｍ　１着</t>
  </si>
  <si>
    <t>　　　　　1601～1800ｍ　１着</t>
  </si>
  <si>
    <t>　　　　　1801～2000ｍ　１着</t>
  </si>
  <si>
    <t>　　　　　2001～2200ｍ　１着</t>
  </si>
  <si>
    <t>　　　　　2201ｍ～　　　１着</t>
  </si>
  <si>
    <t>産駒距離別成績 ﾀﾞｰﾄ ～1000ｍ １着</t>
  </si>
  <si>
    <t>昨年産駒年齢別成績</t>
  </si>
  <si>
    <t>昨年産駒連対脚質別回数</t>
  </si>
  <si>
    <t>昨年産駒成績</t>
  </si>
  <si>
    <t>昨年産駒馬場状態別成績</t>
  </si>
  <si>
    <t>昨年産駒距離別成績</t>
  </si>
  <si>
    <t>半角欧文、ローマ数字で表記　　詳細は注１を参照。</t>
  </si>
  <si>
    <t>毛色テーブル参照</t>
  </si>
  <si>
    <t>父父馬名</t>
  </si>
  <si>
    <t>父母馬名</t>
  </si>
  <si>
    <t>父父父馬名</t>
  </si>
  <si>
    <t>父父母馬名</t>
  </si>
  <si>
    <t>父母父馬名</t>
  </si>
  <si>
    <t>父母母馬名</t>
  </si>
  <si>
    <t>母父父馬名</t>
  </si>
  <si>
    <t>母父母馬名</t>
  </si>
  <si>
    <t>母母父馬名</t>
  </si>
  <si>
    <t>母母母馬名</t>
  </si>
  <si>
    <t>輸入馬フラグ２</t>
  </si>
  <si>
    <t>馬コード２</t>
  </si>
  <si>
    <t>カナ馬名２</t>
  </si>
  <si>
    <t>英語馬名２</t>
  </si>
  <si>
    <t>輸入馬フラグ３</t>
  </si>
  <si>
    <t>馬コード３</t>
  </si>
  <si>
    <t>カナ馬名３</t>
  </si>
  <si>
    <t>英語馬名３</t>
  </si>
  <si>
    <t>輸入馬フラグ４</t>
  </si>
  <si>
    <t>馬コード４</t>
  </si>
  <si>
    <t>カナ又は英語馬名４</t>
  </si>
  <si>
    <t>輸入馬フラグ５</t>
  </si>
  <si>
    <t>馬コード５</t>
  </si>
  <si>
    <t>カナ又は英語馬名５</t>
  </si>
  <si>
    <t>輸入馬フラグ６</t>
  </si>
  <si>
    <t>馬コード６</t>
  </si>
  <si>
    <t>カナ又は英語馬名６</t>
  </si>
  <si>
    <t>輸入馬フラグ７</t>
  </si>
  <si>
    <t>馬コード７</t>
  </si>
  <si>
    <t>カナ又は英語馬名７</t>
  </si>
  <si>
    <t>輸入馬フラグ８</t>
  </si>
  <si>
    <t>馬コード８</t>
  </si>
  <si>
    <t>カナ又は英語馬名８</t>
  </si>
  <si>
    <t>輸入馬フラグ９</t>
  </si>
  <si>
    <t>馬コード９</t>
  </si>
  <si>
    <t>カナ又は英語馬名９</t>
  </si>
  <si>
    <t>輸入馬フラグ１０</t>
  </si>
  <si>
    <t>馬コード１０</t>
  </si>
  <si>
    <t>カナ又は英語馬名１０</t>
  </si>
  <si>
    <t>輸入馬フラグ１１</t>
  </si>
  <si>
    <t>馬コード１１</t>
  </si>
  <si>
    <t>カナ又は英語馬名１１</t>
  </si>
  <si>
    <t>輸入馬フラグ１２</t>
  </si>
  <si>
    <t>馬コード１２</t>
  </si>
  <si>
    <t>カナ又は英語馬名１２</t>
  </si>
  <si>
    <t>輸入馬フラグ１３</t>
  </si>
  <si>
    <t>馬コード１３</t>
  </si>
  <si>
    <t>カナ又は英語馬名１３</t>
  </si>
  <si>
    <t>輸入馬フラグ１４</t>
  </si>
  <si>
    <t>馬コード１４</t>
  </si>
  <si>
    <t>カナ又は英語馬名１４</t>
  </si>
  <si>
    <t>輸入馬フラグ１５</t>
  </si>
  <si>
    <t>馬コード１５</t>
  </si>
  <si>
    <t>カナ又は英語馬名１５</t>
  </si>
  <si>
    <t>2001年3月以前では入っていない場合があります</t>
  </si>
  <si>
    <t>着順付加</t>
  </si>
  <si>
    <t>騎手厩舎コメント</t>
  </si>
  <si>
    <t>次走へのメモ</t>
  </si>
  <si>
    <t>別定馬齢ハンデﾞ詳細</t>
  </si>
  <si>
    <t>予備１</t>
  </si>
  <si>
    <t>（※出馬表レースデータのレコード（項番27～44）にあたる）</t>
  </si>
  <si>
    <t>予備２</t>
  </si>
  <si>
    <t>（※出馬表レースデータの附加賞（項番50）にあたる）</t>
  </si>
  <si>
    <t>予備３</t>
  </si>
  <si>
    <t>（※出馬表レースデータの前売りフラグ（項番51）にあたる）</t>
  </si>
  <si>
    <t>予備４</t>
  </si>
  <si>
    <t>（※出馬表レースデータの発走時間（項番52）にあたる）</t>
  </si>
  <si>
    <t>XX（～99頭までの時に使用でき、100頭以上登録の場合00が入る。その場合頭数２を使用する）</t>
  </si>
  <si>
    <t>予備５</t>
  </si>
  <si>
    <t>（※出馬表レースデータの取消頭数（項番54）にあたる）</t>
  </si>
  <si>
    <t>予備６</t>
  </si>
  <si>
    <t>（※出馬表レースデータの推定タイム（項番55～56）にあたる）</t>
  </si>
  <si>
    <t>予備７</t>
  </si>
  <si>
    <t>（※出馬表レースデータの予想ペース（項番57）にあたる）</t>
  </si>
  <si>
    <t>頭数２</t>
  </si>
  <si>
    <t>XXX（～99頭の場合でも０埋め左詰で入る）</t>
  </si>
  <si>
    <t>以下、頭数分繰り返し。最大150回繰り返し（1500バイト）。</t>
  </si>
  <si>
    <t>連番</t>
  </si>
  <si>
    <t>XXX</t>
  </si>
  <si>
    <t>登録馬の馬コード</t>
  </si>
  <si>
    <t>XXX …０埋め左詰１バイト数字</t>
  </si>
  <si>
    <t>推定タイム、予想ペースなど今後の提供を考慮し予備１～７としました。</t>
  </si>
  <si>
    <t>予定騎手コード</t>
  </si>
  <si>
    <t>予定騎手名</t>
  </si>
  <si>
    <t>予定短縮騎手名</t>
  </si>
  <si>
    <t>予定騎手東西別</t>
  </si>
  <si>
    <t>予定騎手所属場所コード</t>
  </si>
  <si>
    <t>予定騎手所属厩舎コード</t>
  </si>
  <si>
    <t>（※出走馬出馬表データの見習い区分（項番26）にあたる）</t>
  </si>
  <si>
    <t>（※出走馬出馬表データの乗り替り（項番27）にあたる）</t>
  </si>
  <si>
    <t>（※出走馬出馬表データの予想（項番33）にあたる）</t>
  </si>
  <si>
    <t>（※出走馬出馬表データの調教データ（項番34～54）にあたる）</t>
  </si>
  <si>
    <t>（※出走馬出馬表データのレイティング（項番57）にあたる）</t>
  </si>
  <si>
    <t>推定タイム、予想ペースなど今後の提供を考慮し予備１～５としました。</t>
  </si>
  <si>
    <r>
      <t>XXXXXX 01-02-03～16-17-18</t>
    </r>
    <r>
      <rPr>
        <strike/>
        <sz val="10"/>
        <rFont val="メイリオ"/>
        <family val="3"/>
        <charset val="128"/>
      </rPr>
      <t>(2002年6月時点では16頭立てまで)</t>
    </r>
  </si>
  <si>
    <t>（坂路の場合　600m:3Fとなる）</t>
  </si>
  <si>
    <t>（坂路の場合　400m:2Fとなる）</t>
  </si>
  <si>
    <t>（坂路の場合　200m:1Fとなる）</t>
  </si>
  <si>
    <t>◇新馬券（３連単）対応のお知らせ（2004/07/29）</t>
  </si>
  <si>
    <t>◇コードの追加(2003/5/9)</t>
  </si>
  <si>
    <t>◇データの仕様変更（2002/5/5）</t>
  </si>
  <si>
    <t>◇新馬券（馬単、３連複）対応のお知らせ（2002/4/26）</t>
  </si>
  <si>
    <t>◇新販売データのお知らせ（2002/2/4）</t>
  </si>
  <si>
    <t>◇レイティングデータのお知らせ（2001/11/19）</t>
  </si>
  <si>
    <t>◇新データ発売のお知らせ（2001/3/26）</t>
  </si>
  <si>
    <t>◇2001年からの馬齢表記変更について（2000/12/26)</t>
  </si>
  <si>
    <t xml:space="preserve">      条件カット   = 3：サラ3歳以上（2000年までは 3：サラ4歳以上）</t>
  </si>
  <si>
    <t xml:space="preserve">      条件年齢制限 = 7：3,4歳（2000年までは 7：4,5歳）</t>
  </si>
  <si>
    <t>◇2000年以前のレースデータの馬齢の扱いについて（2000/12/26)</t>
  </si>
  <si>
    <t>◇(地)馬、[地]馬の過去地方レース成績、及び過去海外レース成績について（1999/07/07)</t>
  </si>
  <si>
    <t>「小向」（=47）</t>
  </si>
  <si>
    <t>「岩見」（=56）</t>
  </si>
  <si>
    <t>「旭川」（=57）</t>
  </si>
  <si>
    <t>「帯広」（=58）</t>
  </si>
  <si>
    <t>「北見」（=59）</t>
  </si>
  <si>
    <t>「マカオ」（=80）</t>
  </si>
  <si>
    <t>コードテーブルの共通テーブル６に</t>
  </si>
  <si>
    <t>「芦・白」(=36)</t>
  </si>
  <si>
    <t>「黒鹿毛」(=37)</t>
  </si>
  <si>
    <t>「○混牡・牝」(=38)</t>
  </si>
  <si>
    <t>「ＪＲＡ指定」(=39)※公営</t>
  </si>
  <si>
    <t>「○国際牡・牝」(=40)</t>
  </si>
  <si>
    <t>2004年8月14日より発売が開始されます新馬券の対応につきまして</t>
  </si>
  <si>
    <t>データフォーマットに追加があります。</t>
  </si>
  <si>
    <t>成績データ（kol_sei1.kd2）の項目204～221</t>
  </si>
  <si>
    <t>【前半３Ｆ(50)(279)】</t>
  </si>
  <si>
    <t>※新潟競馬場直線１０００ｍのレースの場合は前半２Ｆのタイム</t>
  </si>
  <si>
    <t>※2003年05月24日以降のレースでは１０００ｍの場合（競馬場、</t>
  </si>
  <si>
    <t>芝・ダ問わず）前半２Ｆのタイム</t>
  </si>
  <si>
    <t>※2003年05月24日以降１０００ｍのレースの場合は前半２Ｆのタイム</t>
  </si>
  <si>
    <t>※障害レースまたは新潟競馬場直線１０００ｍのレースの場合はスペース</t>
  </si>
  <si>
    <t>「白耳義(ベルギー)」(=79)</t>
  </si>
  <si>
    <t>※新潟競馬場直線１０００ｍのレースの場合スペース</t>
  </si>
  <si>
    <t>東京競馬場改修に伴いコースが追加されます。(2003年10月11日以降使用)</t>
  </si>
  <si>
    <t>【コース(30)】競走成績レースデータ(kol_sei1.kd2)</t>
  </si>
  <si>
    <t>【コース(25)】出馬表レースデータ(kol_den1.kd2)</t>
  </si>
  <si>
    <t>【コース(230)】競走馬データ(kol_uma.kd2)</t>
  </si>
  <si>
    <t>【コース(230)】特別登録レースデータ(kol_tok1.kd2)</t>
  </si>
  <si>
    <t>修正前：95年5月13日以降入力　0=A 1=B 2=C 3=D 4=A1 5=A2</t>
  </si>
  <si>
    <t>修正後：95年5月13日以降入力　0=A 1=B 2=C 3=D 4=A1 5=A2 6=E</t>
  </si>
  <si>
    <t>コードテーブルの馬記号コードに</t>
  </si>
  <si>
    <t>「○父○外○地」（=40）</t>
  </si>
  <si>
    <t>「○父○外□地」（=41）</t>
  </si>
  <si>
    <t>「新嘉坡(シンガポール)」(=75)</t>
  </si>
  <si>
    <t>「瑞典(スウェーデン)」(=76)</t>
  </si>
  <si>
    <t>「西班牙(スペイン)」(=77)</t>
  </si>
  <si>
    <t>新馬券について馬単の繰り返し数が４から６に変更になりました。</t>
  </si>
  <si>
    <t>2002年6月15日より発売が開始されます新馬券の対応につきまして</t>
  </si>
  <si>
    <t>天気（項目65）：6=小雪</t>
  </si>
  <si>
    <t>競走成績レースデータ（kol_sei1.kd2）の項目65</t>
  </si>
  <si>
    <t>競走馬データ（kol_uma.kd2）の項目235</t>
  </si>
  <si>
    <t>2002年2月4日「特別登録」データが新たに追加されました。</t>
  </si>
  <si>
    <t>データ仕様についてはデータフォーマットをご覧ください。</t>
  </si>
  <si>
    <t>2001年11月23日発売の出馬表データより「ブックレイティングデータ」が追加</t>
  </si>
  <si>
    <t>されます。</t>
  </si>
  <si>
    <t>2001年3月末日より新データ「騎手厩舎コメント」の発売を開始いたします。</t>
  </si>
  <si>
    <t>このデータは週刊競馬ブック誌の成績欄に掲載されている、騎手や調教師の</t>
  </si>
  <si>
    <t>レース後のコメントや、競馬ブックによる「次走へのメモ」をデータ化したもの</t>
  </si>
  <si>
    <t>です。この機会にぜひご利用ください。</t>
  </si>
  <si>
    <t>2001年より競走馬の馬齢表記方法が変更になります。2000年まで3歳で</t>
  </si>
  <si>
    <t>新馬だったものが、2001年以降は生まれた年が0歳となり、2歳で新馬</t>
  </si>
  <si>
    <t>デビューとなります。つまり以前の馬齢から1歳引いたものが今</t>
  </si>
  <si>
    <t>後の馬齢の数え方になります。</t>
  </si>
  <si>
    <t>ＫＯＬデータでは、馬齢変更に対応した仕様変更といたしまして、</t>
  </si>
  <si>
    <t>「競走成績レースデータ」、「出馬表レースデータ」、「競走馬データ」、</t>
  </si>
  <si>
    <t>「予想オッズデータ」、「確定オッズデータ」に含まれているレースの条件を</t>
  </si>
  <si>
    <t>表す項目「条件カット」、「条件年齢制限」に関して、それぞれ</t>
  </si>
  <si>
    <t>2001年以降のレースと2000年以前のレースとでコードの扱いを変更することで</t>
  </si>
  <si>
    <t>対応いたします。</t>
  </si>
  <si>
    <t>例)条件カットコード = 3、条件年齢制限コード = 7 の場合</t>
  </si>
  <si>
    <t>・2001年以降のレースでの扱い</t>
  </si>
  <si>
    <t>馬齢表記は当時の数え方(数え年)のままとなっております。</t>
  </si>
  <si>
    <t>馬齢変更後（2001年以降）の数え方とは異なりますのでご注意ください。</t>
  </si>
  <si>
    <t>新データでは上記データを競走馬データの過去走部において提供する予定ですが、</t>
  </si>
  <si>
    <t>全ての項目を完全な形で埋めることができない場合があります。</t>
  </si>
  <si>
    <t>特に、「開催回次」「開催日次」「馬番」や、その他いくつかの項目に</t>
  </si>
  <si>
    <t>抜けが発生する場合があります。基本的に保証される項目としては、競馬ブック紙に</t>
  </si>
  <si>
    <t>掲載される出馬表過去５走部と同等のものとなることをご了承ください。</t>
  </si>
  <si>
    <t>・回(1byte)：回を表す　1～8まで</t>
  </si>
  <si>
    <t>・競馬場(2byte)：＜ファイル名用競馬場コード＞参照</t>
  </si>
  <si>
    <t>・開催日(1byte)：1～8まで</t>
  </si>
  <si>
    <t>第２世代 競馬道OnLineデータフォーマット</t>
  </si>
  <si>
    <t>ＫＤ２</t>
  </si>
  <si>
    <t>kol_sei1.kd2</t>
  </si>
  <si>
    <t>kol_sei2.kd2</t>
  </si>
  <si>
    <t>kol_den1.kd2</t>
  </si>
  <si>
    <t>kol_den2.kd2</t>
  </si>
  <si>
    <t>kol_uma.kd2</t>
  </si>
  <si>
    <t>kol_kis.kd2</t>
  </si>
  <si>
    <t>kol_kyu.kd2</t>
  </si>
  <si>
    <t>kol_ods.kd2</t>
  </si>
  <si>
    <t>kol_kod.kd2</t>
  </si>
  <si>
    <t>kol_syu.kd2</t>
  </si>
  <si>
    <t>kol_ket.kd2</t>
  </si>
  <si>
    <t>kol_com1.kd2</t>
  </si>
  <si>
    <t>kol_tok1.kd2</t>
  </si>
  <si>
    <t>kol_tok2.kd2</t>
  </si>
  <si>
    <t>※</t>
  </si>
  <si>
    <t>※旧データ名[kol_kods.dat]から「s」が取れましたのでご注意ください</t>
  </si>
  <si>
    <t>DKIS.LZH</t>
  </si>
  <si>
    <t>EKYU.LZH</t>
  </si>
  <si>
    <t>FKET.LZH</t>
  </si>
  <si>
    <t>GSYU.LZH</t>
  </si>
  <si>
    <t>競走成績（１日）</t>
  </si>
  <si>
    <t>AByymmdd.LZH</t>
  </si>
  <si>
    <t>出馬表（１日）</t>
  </si>
  <si>
    <t>BByymmdd.LZH</t>
  </si>
  <si>
    <t>出馬表＋馬（１競馬場１日）</t>
  </si>
  <si>
    <t>HAxxxx.LZH</t>
  </si>
  <si>
    <t>HByymmdd.LZH</t>
  </si>
  <si>
    <t>日曜重賞付出馬表（１日）</t>
  </si>
  <si>
    <t>BZyymmdd.LZH</t>
  </si>
  <si>
    <t>HZyymmdd.LZH</t>
  </si>
  <si>
    <t>IByymmdd.LZH</t>
  </si>
  <si>
    <t>Jyymmdd.LZH</t>
  </si>
  <si>
    <t>確定オッズ（１週）</t>
  </si>
  <si>
    <t>KDyymmdd.LZH</t>
  </si>
  <si>
    <t>LByymmdd.LZH</t>
  </si>
  <si>
    <t>MByymmdd.LZH</t>
  </si>
  <si>
    <t>NDyymmdd.LZH</t>
  </si>
  <si>
    <t>1999年6月21日発表版</t>
  </si>
  <si>
    <t>ＫＯＬデータ新フォーマット第一回発表</t>
  </si>
  <si>
    <t>1999年7月7日発表版    [()内項目番号]</t>
  </si>
  <si>
    <t>項目名レースコードを各要素に分割</t>
  </si>
  <si>
    <t>[場所コード、開催年、開催回次、開催日次、レース番号]</t>
  </si>
  <si>
    <t>【競走成績レースデータ(1,2,3,4,5)、競走成績出走馬データ(1,2,3,4,5)、</t>
  </si>
  <si>
    <t>出馬表レースデータ(1,2,3,4,5)、出馬表出走馬データ(1,2,3,4,5)、</t>
  </si>
  <si>
    <t>競走馬データ(197,198,199,200,201,302,303,304,305,306)、</t>
  </si>
  <si>
    <t>予想オッズ(1,2,3,4,5)、確定オッズ(1,2,3,4,5)】</t>
  </si>
  <si>
    <t>曜日コードにコード追加</t>
  </si>
  <si>
    <t>【競走成績レースデータ(7)、競走成績出走馬データ(7)、</t>
  </si>
  <si>
    <t>出馬表レースデータ(7)、出馬表出走馬データ(7)、</t>
  </si>
  <si>
    <t>競走馬データ(203)、予想オッズ(7)、確定オッズ(7)】</t>
  </si>
  <si>
    <t>2の時は振替休日[例：23=振替休日の月曜]、</t>
  </si>
  <si>
    <t>3の時は国民の休日[例：33=国民の休日の月曜]</t>
  </si>
  <si>
    <t>「別定馬齢ハンデ概要コード」にコード追加</t>
  </si>
  <si>
    <t>【競走成績レースデータ(16)、出馬表レースデータ(15)、</t>
  </si>
  <si>
    <t>競走馬データ(212)、予想オッズ(15)、確定オッズ(15)】</t>
  </si>
  <si>
    <t>追加コード：90=規定(道営のみ）</t>
  </si>
  <si>
    <t>「別定馬齢ハンデ詳細」修正</t>
  </si>
  <si>
    <t>【競走成績レースデータ(17)、出馬表レースデータ(16)、</t>
  </si>
  <si>
    <t>競走馬データ(213)、予想オッズ(16)、確定オッズ(16)】</t>
  </si>
  <si>
    <t>別定Ａ１～Ａ４、Ｂ１～Ｂ４(、Ｃ１～Ｃ４、Ｄ１～Ｄ４)</t>
  </si>
  <si>
    <t>牡 55 K , 牝 53 K ( ,牝2K減）</t>
  </si>
  <si>
    <t>「条件カット」備考に追加</t>
  </si>
  <si>
    <t>【競走成績レースデータ(20)、出馬表レースデータ(19)、</t>
  </si>
  <si>
    <t>競走馬データ(216)、予想オッズ(19)、確定オッズ(19)】</t>
  </si>
  <si>
    <t>B=ｻﾗ5歳 C=ｱﾗﾌﾞ5歳</t>
  </si>
  <si>
    <t>「レースレコード(G1レコード)」に「場所」追加</t>
  </si>
  <si>
    <t>【競走成績レースデータ(49)、出馬表レースデータ(44)】</t>
  </si>
  <si>
    <t>競走成績レースデータの「単勝配当金１」の備考に説明追加</t>
  </si>
  <si>
    <t>【競走成績レースデータ(69)】</t>
  </si>
  <si>
    <t>追加：単位：円</t>
  </si>
  <si>
    <t>競走成績レースデータの「ラップタイム０１」の備考に説明追加</t>
  </si>
  <si>
    <t>【競走成績レースデータ(125)】</t>
  </si>
  <si>
    <t>追加：単位：0.1秒</t>
  </si>
  <si>
    <t>競走成績レースデータに「経過見出し１」追加</t>
  </si>
  <si>
    <t>【競走成績レースデータ(143,146,149,152,155,158,161,164,167)】</t>
  </si>
  <si>
    <t>競走成績レースデータに「経過見出し２」追加</t>
  </si>
  <si>
    <t>【競走成績レースデータ(144,147,150,153,156,159,162,165,168)】</t>
  </si>
  <si>
    <t>項目名「スピード指数」を「レコード指数」に項目名変更</t>
  </si>
  <si>
    <t>【競走成績出走馬データ(23)、競走馬データ(248)】</t>
  </si>
  <si>
    <t>調教に項目「調教フラグ」を追加</t>
  </si>
  <si>
    <t>【競走成績出走馬データ(57)、出馬表出走馬データ(34)、競走馬データ(282)】</t>
  </si>
  <si>
    <t>調教の「場所」の備考修正</t>
  </si>
  <si>
    <t>【競走成績出走馬データ(60)、出馬表出走馬データ(37)、競走馬データ(285)】</t>
  </si>
  <si>
    <t>修正前：例）栗東　注)プールは「場所」と「コース」両方の項目を使用して表現</t>
  </si>
  <si>
    <t>修正後：例）栗東 美南 美北 ﾌﾟｰﾙ    注)ﾌﾟｰﾙは半角カタカナ表記</t>
  </si>
  <si>
    <t>調教の「コース」の備考からプール削除</t>
  </si>
  <si>
    <t>【競走成績出走馬データ(61)、出馬表出走馬データ(38)、競走馬データ(286)】</t>
  </si>
  <si>
    <t>調教の「馬場」の備考修正</t>
  </si>
  <si>
    <t>【競走成績出走馬データ(62)、出馬表出走馬データ(39)、競走馬データ(287)】</t>
  </si>
  <si>
    <t>修正前：例）良／重／不／稍の４種類を想定</t>
  </si>
  <si>
    <t>修正後：例）良 重 不 稍</t>
  </si>
  <si>
    <t>調教の「回った位置」の備考に説明追加</t>
  </si>
  <si>
    <t>【競走成績出走馬データ(70)、出馬表出走馬データ(47)、</t>
  </si>
  <si>
    <t>競走馬データ(295)】</t>
  </si>
  <si>
    <t>追加：１(内ラチ沿い)～９(外ラチ沿い) コースを内側の柵(ラチ)</t>
  </si>
  <si>
    <t>からみて９分割して考え、どの辺りを回ってきたかを示す。</t>
  </si>
  <si>
    <t>調教の「全体」を「調教例外」に項目名変更し備考修正</t>
  </si>
  <si>
    <t>【競走成績出走馬データ(73)、出馬表出走馬データ(50)、</t>
  </si>
  <si>
    <t>競走馬データ(298)】</t>
  </si>
  <si>
    <t>海外遠征、キャンター、トレセン調整</t>
  </si>
  <si>
    <t>障害練習、海外遠征、ｷｬﾝﾀｰ、ﾄﾚｾﾝ調整</t>
  </si>
  <si>
    <t>出馬表出走馬データの調教に「調教併せフラグ」項目追加</t>
  </si>
  <si>
    <t>【出馬表出走馬データ(54)】</t>
  </si>
  <si>
    <t>競走馬データの「開催回次」の備考に注意追加</t>
  </si>
  <si>
    <t>【競走馬データ(199)】</t>
  </si>
  <si>
    <t>追加：注)海外レース、(地)[地]の過去地方レースでは「回」が</t>
  </si>
  <si>
    <t>不明な場合があり、不明な場合は「00」が入ります</t>
  </si>
  <si>
    <t>競走馬データの「開催日次」の備考に注意追加</t>
  </si>
  <si>
    <t>【競走馬データ(200)】</t>
  </si>
  <si>
    <t>追加：注)海外レース、(地)[地]の過去地方レースでは「日」が</t>
  </si>
  <si>
    <t>競走馬データの「レース番号」の備考に注意追加</t>
  </si>
  <si>
    <t>【競走馬データ(201)】</t>
  </si>
  <si>
    <t>追加：注)海外レース、(地)[地]の過去地方レースでは「Ｒ」が</t>
  </si>
  <si>
    <t>不明な場合があり、「30～」のダミー値が入ります</t>
  </si>
  <si>
    <t>競走馬データの「枠番」の備考に注意追加</t>
  </si>
  <si>
    <t>【競走馬データ(235)】</t>
  </si>
  <si>
    <t>追加：注)海外レース、(地)[地]の過去地方レースでは枠番の</t>
  </si>
  <si>
    <t>値が無いことがあります</t>
  </si>
  <si>
    <t>競走馬データの「馬番」の備考に注意追加</t>
  </si>
  <si>
    <t>【競走馬データ(236,309)】</t>
  </si>
  <si>
    <t>追加：注)海外レース、(地)[地]の過去地方レースでは馬番の</t>
  </si>
  <si>
    <t>競走馬データの「ゲート」の備考に注意追加</t>
  </si>
  <si>
    <t>【競走馬データ(237)】</t>
  </si>
  <si>
    <t>追加：注)海外レース、(地)[地]の過去地方レースではゲートの</t>
  </si>
  <si>
    <t>競走馬データの「本賞金」に説明追加</t>
  </si>
  <si>
    <t>【競走馬データ(37)】</t>
  </si>
  <si>
    <t>競走馬データの過去6～55走情報に「年月日」追加</t>
  </si>
  <si>
    <t>【競走馬データ(307)】</t>
  </si>
  <si>
    <t>競走馬データの過去6～55走情報に「交流フラグ」追加</t>
  </si>
  <si>
    <t>【競走馬データ(308)】</t>
  </si>
  <si>
    <t>騎手データの「直線トータル」の備考に追加</t>
  </si>
  <si>
    <t>【騎手データ(63)】</t>
  </si>
  <si>
    <t>追加：中央競馬レースのみ対象</t>
  </si>
  <si>
    <t>コード表からレースコード説明を削除</t>
  </si>
  <si>
    <t>場所コードに「兵庫」(=90)、「栃木」(=91)、「北海」(=99)追加</t>
  </si>
  <si>
    <t>1999年7月14日発表版    [()内項目番号]</t>
  </si>
  <si>
    <t>成績レースデータの「データ区切り」のアドレス位置と合計データ</t>
  </si>
  <si>
    <t>サイズを修正</t>
  </si>
  <si>
    <t>【成績レースデータ(262)】</t>
  </si>
  <si>
    <t>データ区切りアドレス位置</t>
  </si>
  <si>
    <t>修正前：2764</t>
  </si>
  <si>
    <t>修正後：2754</t>
  </si>
  <si>
    <t>合計データサイズ</t>
  </si>
  <si>
    <t>修正前：2766</t>
  </si>
  <si>
    <t>修正後：2756</t>
  </si>
  <si>
    <t>出馬表出走馬データに「データ区切り」項目を追加。合計データ</t>
  </si>
  <si>
    <t>【出馬表出走馬(57)】</t>
  </si>
  <si>
    <t>修正前：714</t>
  </si>
  <si>
    <t>修正後：716</t>
  </si>
  <si>
    <t>競走馬データの「曜日コード」以降の項目のアドレス開始位置修正。</t>
  </si>
  <si>
    <t>合計データサイズ修正。</t>
  </si>
  <si>
    <t>【競走馬データ(203～)】</t>
  </si>
  <si>
    <t>修正前：4659</t>
  </si>
  <si>
    <t>修正後：5109</t>
  </si>
  <si>
    <t>1999年8月2日発表版    [()内項目番号]</t>
  </si>
  <si>
    <t>「別定馬齢ハンデ概要コード」「別定馬齢ハンデ詳細」の備考の</t>
  </si>
  <si>
    <t>「ﾊﾝﾃﾞ」を「ハンデ」に修正。</t>
  </si>
  <si>
    <t>【競走成績レースデータ(16)(17)、出馬表レースデータ(15)(16)、</t>
  </si>
  <si>
    <t>競走馬データ(216)(217)、予想オッズ(15)(16)、確定オッズ(15)(16)】</t>
  </si>
  <si>
    <t>「騎手東西別」の備考修正（騎手データは修正無し）</t>
  </si>
  <si>
    <t>【競走成績出走馬データ(27)、出馬表出走馬データ(23)、</t>
  </si>
  <si>
    <t>競走馬データ(256)】</t>
  </si>
  <si>
    <t>修正前：1:西　2:東　3:招待</t>
  </si>
  <si>
    <t>修正後：1:西　2:東　JRA所属騎手のみ使用</t>
  </si>
  <si>
    <t>「騎手所属場所コード」の備考修正</t>
  </si>
  <si>
    <t>【競走成績出走馬データ(28)、出馬表出走馬データ(24)、</t>
  </si>
  <si>
    <t>競走馬データ(257)、騎手データ(8)】</t>
  </si>
  <si>
    <t>52=美浦北 の場合はJRA所属)</t>
  </si>
  <si>
    <t>（騎手東西別が[1:西、2:東]の場合はJRA所属と判断)</t>
  </si>
  <si>
    <t>「厩舎所属場所コード」の備考修正</t>
  </si>
  <si>
    <t>【競走成績出走馬データ(35)、出馬表出走馬データ(31)、</t>
  </si>
  <si>
    <t>競走馬データ(264)、騎手データ(14)、厩舎データ(8)】</t>
  </si>
  <si>
    <t>（厩舎栗北南別が[1:栗東、2:美浦南、3:美浦北]の場合</t>
  </si>
  <si>
    <t>はJRA所属と判断）</t>
  </si>
  <si>
    <t>調教の「場所」の桁修正(注：データサイズが増えています)</t>
  </si>
  <si>
    <t>【競走成績出走馬データ(60)、出馬表出走馬データ(37)、</t>
  </si>
  <si>
    <t>競走馬データ(289)】</t>
  </si>
  <si>
    <t>修正前：4byte</t>
  </si>
  <si>
    <t>修正後：6byte</t>
  </si>
  <si>
    <t>など  注)プールは全角カタカナ表記（△は半角スペースを</t>
  </si>
  <si>
    <t>示す）</t>
  </si>
  <si>
    <t>調教の「８Ｆ」～「１Ｆ」の桁修正</t>
  </si>
  <si>
    <t>(注：データサイズが増えています)</t>
  </si>
  <si>
    <t>【競走成績出走馬データ(63)～(69)、出馬表出走馬データ(40)～(46)、</t>
  </si>
  <si>
    <t>競走馬データ(292)～(298)】</t>
  </si>
  <si>
    <t>修正前：5byte</t>
  </si>
  <si>
    <t>調教の「８Ｆ」の備考修正</t>
  </si>
  <si>
    <t>【競走成績出走馬データ(63)、出馬表出走馬データ(40)、</t>
  </si>
  <si>
    <t>競走馬データ(292)】</t>
  </si>
  <si>
    <t>半角スペースを示す）</t>
  </si>
  <si>
    <t>ユキ△△、タスキ、ゲート、モヤ△△（△は半角スペース</t>
  </si>
  <si>
    <t>を示す）</t>
  </si>
  <si>
    <t>調教の「６Ｆ」の備考修正</t>
  </si>
  <si>
    <t>【競走成績出走馬データ(65)、出馬表出走馬データ(42)、</t>
  </si>
  <si>
    <t>競走馬データ(294)】</t>
  </si>
  <si>
    <t>（数値は半角。△は半角スペースを示す。回数不明時は</t>
  </si>
  <si>
    <t>スペース埋め）プールの場合、周回数が入る △△△6周</t>
  </si>
  <si>
    <t>（数値は半角。△は半角スペースを示す。周回数不明時は</t>
  </si>
  <si>
    <t>スペース埋め）</t>
  </si>
  <si>
    <t>調教の「調教例外」の備考修正</t>
  </si>
  <si>
    <t>競走馬データ(302)】</t>
  </si>
  <si>
    <t>障害練習、海外遠征、キャンター、トレセン調整</t>
  </si>
  <si>
    <t>出馬表出走馬データ 調教の「調教２」「調教３」の桁修正</t>
  </si>
  <si>
    <t>【出馬表出走馬データ(51)(52)】</t>
  </si>
  <si>
    <t>修正前：108byte</t>
  </si>
  <si>
    <t>修正後：117byte</t>
  </si>
  <si>
    <t>出馬表出走馬データ 調教の「調教併せ」の備考修正</t>
  </si>
  <si>
    <t>修正前：テキスト形式 例)ツジノオトメ(四500万)３Ｆ併0.9先着</t>
  </si>
  <si>
    <t>修正後：テキスト形式 例)ナリタホマレに0.3秒先着</t>
  </si>
  <si>
    <t>競走成績レースデータの「発走状況①～③」の備考修正</t>
  </si>
  <si>
    <t>【競走成績レースデータ(170)～(172)】</t>
  </si>
  <si>
    <t>２馬身不利</t>
  </si>
  <si>
    <t>⑪アオル１馬身不利</t>
  </si>
  <si>
    <t>⑨３角すぎ鐙はずす</t>
  </si>
  <si>
    <t>かず ２馬身 不利</t>
  </si>
  <si>
    <t>騎手データの「フリガナ」の桁修正</t>
  </si>
  <si>
    <t>【騎手データ(4)】</t>
  </si>
  <si>
    <t>修正前：24byte</t>
  </si>
  <si>
    <t>修正後：48byte</t>
  </si>
  <si>
    <t>騎手データの「フリガナ」の備考追加</t>
  </si>
  <si>
    <t>追加：全角２４文字</t>
  </si>
  <si>
    <t>厩舎データの「フリガナ」の桁修正</t>
  </si>
  <si>
    <t>【厩舎データ(4)】</t>
  </si>
  <si>
    <t>厩舎データの「フリガナ」の備考追加</t>
  </si>
  <si>
    <t>項目比較表 競走馬過去詳細部分の「騎手東西別」と</t>
  </si>
  <si>
    <t>「騎手所属場所コード」の位置が間違っていたので入替</t>
  </si>
  <si>
    <t>1999年8月19日発表版    [()内項目番号]</t>
  </si>
  <si>
    <t>騎手データ、厩舎データの「通算成績 累計」項目を桁あふれ</t>
  </si>
  <si>
    <t>対策のため4桁から5桁へ変更</t>
  </si>
  <si>
    <t>【騎手データ(19)～(26)、厩舎データ(13)～(20)】</t>
  </si>
  <si>
    <t>2000年5月31日発表版    [()内項目番号]</t>
  </si>
  <si>
    <t>「本賞金」の備考修正</t>
  </si>
  <si>
    <t>加算してある。</t>
  </si>
  <si>
    <t>ルール変更により2000年以降の障害レース分は加算しない。</t>
  </si>
  <si>
    <t>「内・外」にコード追加</t>
  </si>
  <si>
    <t>【競走成績レースデータ(29)、出馬表レースデータ(24)、</t>
  </si>
  <si>
    <t>競走馬データ(229)】</t>
  </si>
  <si>
    <t>追加コード：6=内→外</t>
  </si>
  <si>
    <t>場所コードにコード追加</t>
  </si>
  <si>
    <t>追加コード：72=「チリ」、73=「亜国」</t>
  </si>
  <si>
    <t>共通テーブル６にコード追加</t>
  </si>
  <si>
    <t>追加コード：35=「牝馬○国際」</t>
  </si>
  <si>
    <t>「別定馬齢ハンデ概要コード」の規準をSPに変更</t>
  </si>
  <si>
    <t>競走馬データ(216)、予想オッズ(15)、確定オッズ(15)】</t>
  </si>
  <si>
    <t>「騎乗資格区分」の規準をSPに修正</t>
  </si>
  <si>
    <t>【騎手データ(9)】</t>
  </si>
  <si>
    <t>「見習い区分」の規準をSPに修正</t>
  </si>
  <si>
    <t>【騎手データ(10)】</t>
  </si>
  <si>
    <t>「厩舎東西別」の規準をSPに修正</t>
  </si>
  <si>
    <t>【厩舎データ(7)】</t>
  </si>
  <si>
    <t>【主要データ項目比較表】</t>
  </si>
  <si>
    <t>2000年12月26日発表版    [()内項目番号]</t>
  </si>
  <si>
    <t>「条件カット」にコード追加</t>
  </si>
  <si>
    <t>※このコードは中央レースでは使用しません</t>
  </si>
  <si>
    <t>【成績レースデータ(20)、出馬表レースデータ(19)、</t>
  </si>
  <si>
    <t>競走馬データ(220)、予想オッズデータ(19)、確定オッズデータ(19)】</t>
  </si>
  <si>
    <t>追加コード：K=サラ系</t>
  </si>
  <si>
    <t>「条件カット」の備考修正（馬齢変更対応）</t>
  </si>
  <si>
    <t>修正前：</t>
  </si>
  <si>
    <t>番組上の年齢による区分(サラ・アラブの判別に使用。</t>
  </si>
  <si>
    <t>条件年齢制限がSPの場合には年齢の判別にも使用する)</t>
  </si>
  <si>
    <t>0=サラ障害 1=サラ3歳 2=サラ4歳 3=サラ4歳以上</t>
  </si>
  <si>
    <t>4=サラ5歳以上 5=アラブ3歳 6=アラブ4歳 7=アラブ4歳以上</t>
  </si>
  <si>
    <t>(道営・公営)8=サラ障害4歳以上 9=サラ障害5歳以上</t>
  </si>
  <si>
    <t>A=アラブ5歳以上 B=サラ5歳 C=アラブ5歳</t>
  </si>
  <si>
    <t>修正後：番組上の年齢による区分</t>
  </si>
  <si>
    <t>※サラ・アラブの判別に使用。</t>
  </si>
  <si>
    <t>条件年齢制限がSPの場合には年齢の判別にも使用する。</t>
  </si>
  <si>
    <t>0=サラ障害 1=サラ2歳(サラ3歳) 2=サラ3歳(サラ4歳)</t>
  </si>
  <si>
    <t>3=サラ3歳以上(サラ4歳以上) 4=サラ4歳以上(サラ5歳以上)</t>
  </si>
  <si>
    <t>5=アラブ2歳(アラブ3歳) 6=アラブ3歳(アラブ4歳)</t>
  </si>
  <si>
    <t>7=アラブ3歳以上(アラブ4歳以上)</t>
  </si>
  <si>
    <t>(道営・公営)8=サラ障害3歳以上(サラ障害4歳以上)</t>
  </si>
  <si>
    <t>9=サラ障害4歳以上(サラ障害5歳以上)</t>
  </si>
  <si>
    <t>A=アラブ4歳以上(アラブ5歳以上) B=サラ4歳(サラ5歳)</t>
  </si>
  <si>
    <t>C=アラブ4歳(アラブ5歳) K=サラ系</t>
  </si>
  <si>
    <t>※括弧内は馬齢変更前の2000年以前のレース表記</t>
  </si>
  <si>
    <t>「条件年齢制限」の備考修正（馬齢変更対応）</t>
  </si>
  <si>
    <t>6=5歳以上  7=4,5歳  8=5,6歳</t>
  </si>
  <si>
    <t>３、４、７、８は年齢によって条件が異なる</t>
  </si>
  <si>
    <t>(４の例  サラ5歳500万・6歳1000万・7歳以上1500万円以下)</t>
  </si>
  <si>
    <t>4=4,5,6歳(5,6,7歳)　5=3歳以上(4歳以上)</t>
  </si>
  <si>
    <t>6=4歳以上(5歳以上)  7=3,4歳(4,5歳)  8=4,5歳(5,6歳)</t>
  </si>
  <si>
    <t>※3、4、7、8は年齢によって条件が異なる</t>
  </si>
  <si>
    <t>「7の例  サラ3歳500万・4歳以上1000万以下」</t>
  </si>
  <si>
    <t>成績出走馬データ、出馬表出走馬データの予備フィールドに</t>
  </si>
  <si>
    <t>「生年」項目を追加</t>
  </si>
  <si>
    <t>※2001年以降のデータに設定</t>
  </si>
  <si>
    <t>【成績出走馬データ(75)、出馬表出走馬データ(56)】</t>
  </si>
  <si>
    <t>種牡馬データの「産駒年齢別成績」の項目名修正、備考追加</t>
  </si>
  <si>
    <t>（馬齢変更対応）</t>
  </si>
  <si>
    <t>【種牡馬データ(17,21,25)】</t>
  </si>
  <si>
    <t>修正前項目名(17)：産駒年齢別成績　３歳馬　１着</t>
  </si>
  <si>
    <t>修正後項目名(17)：産駒年齢別成績　２歳馬　１着</t>
  </si>
  <si>
    <t>備考追加(17)：2000年以前のデータは３歳馬が対象(馬齢表記変更のため)</t>
  </si>
  <si>
    <t>修正前項目名(21)：４歳馬　１着</t>
  </si>
  <si>
    <t>修正後項目名(21)：３歳馬　１着</t>
  </si>
  <si>
    <t>備考追加(21)：2000年以前のデータは４歳馬が対象(馬齢表記変更のため)</t>
  </si>
  <si>
    <t>修正前項目名(25)：５歳馬以上　１着</t>
  </si>
  <si>
    <t>修正後項目名(25)：４歳馬以上　１着</t>
  </si>
  <si>
    <t>備考追加(25)：2000年以前のデータは５歳馬以上が対象</t>
  </si>
  <si>
    <t>(馬齢表記変更のため)</t>
  </si>
  <si>
    <t>2001年3月26日発表版</t>
  </si>
  <si>
    <t>新販売データ「コメントデータ」のフォーマットを追加</t>
  </si>
  <si>
    <t>2001年7月9日発表版</t>
  </si>
  <si>
    <t>競走成績出走馬データ「前半３Ｆ」の備考に追記</t>
  </si>
  <si>
    <t>【前半３Ｆ(50)】</t>
  </si>
  <si>
    <t>2001年11月19日発表版</t>
  </si>
  <si>
    <t>出馬表出走馬データ(kol_den2.kd2)に「レイティング」を追加</t>
  </si>
  <si>
    <t>「レイティング」の追加に伴い「備考」のサイズを変更</t>
  </si>
  <si>
    <t>コードテーブルの場所コードに「伯国(ブラジル)」(=74)を追加</t>
  </si>
  <si>
    <t>2002年2月4日発表版</t>
  </si>
  <si>
    <t>新販売データ「特別登録」のフォーマットを追加</t>
  </si>
  <si>
    <t>2002年4月26日発表版</t>
  </si>
  <si>
    <t>成績データ(kol_sei1.kd2)に新馬券（馬単、３連複）を追加</t>
  </si>
  <si>
    <t>成績データ（kol_sei1.kd2）の項目123～143</t>
  </si>
  <si>
    <t>上記配当の追加により項目144の予備フィールドが36バイトに</t>
  </si>
  <si>
    <t>変更となります。</t>
  </si>
  <si>
    <t>成績データの天候コードにおきまして小雪(=6)を追加</t>
  </si>
  <si>
    <t>(2003年1月以降)</t>
  </si>
  <si>
    <t>2002年5月5日発表版</t>
  </si>
  <si>
    <t>2002年4月26日発表版にて追加された新馬券について馬単の</t>
  </si>
  <si>
    <t>繰り返し数を４から６に増やしました。それに伴い３連複の</t>
  </si>
  <si>
    <t>項目位置、備考のサイズが変更になりました。</t>
  </si>
  <si>
    <t>競走成績レースデータ(kol_sei1.kd2)</t>
  </si>
  <si>
    <t>増：項目135～140</t>
  </si>
  <si>
    <t>位置変更：項目141～149</t>
  </si>
  <si>
    <t>サイズ変更：項目150</t>
  </si>
  <si>
    <t>2002年11月18日発表版</t>
  </si>
  <si>
    <t>2003年01月22日発表版</t>
  </si>
  <si>
    <t>2003年03月21日発表版</t>
  </si>
  <si>
    <t>「瑞西(スイス)」(=78)</t>
  </si>
  <si>
    <t>2003年05月09日発表版</t>
  </si>
  <si>
    <t>競走成績出走馬データ、競走馬データ「前半３Ｆ」の備考を変更</t>
  </si>
  <si>
    <t>東京競馬場でコース(6=E)の追加があります。(2003年10月11日以降使用)</t>
  </si>
  <si>
    <t>2004年4月16日発表版</t>
  </si>
  <si>
    <t>2004年7月29日発表版</t>
  </si>
  <si>
    <t>＝　３連単　＝</t>
  </si>
  <si>
    <t>成績データ(kol_sei1.kd2)に新馬券（３連単）を追加</t>
  </si>
  <si>
    <t>上記配当の追加により項目222の予備フィールドが26バイトに</t>
  </si>
  <si>
    <t>＝　前半３Ｆ　＝</t>
  </si>
  <si>
    <t>＝　コードテーブル：条件表　＝</t>
  </si>
  <si>
    <t>公営時におけるマイナスコードの追加を行いました。</t>
  </si>
  <si>
    <t>2005年4月21日発表版</t>
  </si>
  <si>
    <t>2006年5月30日発表版</t>
  </si>
  <si>
    <t>追加コード：</t>
  </si>
  <si>
    <t>1byte目が1の時は祝日[例：13=祝日の月曜]、</t>
  </si>
  <si>
    <t>別定　馬齢　ﾊﾝﾃﾞ　定量　牡 55 K , 牝 53 K ( ,牝2K減）</t>
  </si>
  <si>
    <t>修正後：</t>
  </si>
  <si>
    <t>別定　馬齢　ﾊﾝﾃﾞ　定量　規定（道営のみ）</t>
  </si>
  <si>
    <t>(道営・公営)</t>
  </si>
  <si>
    <t>8=ｻﾗ障害4歳以上 9=ｻﾗ障害5歳以上 A=ｱﾗﾌﾞ5歳以上</t>
  </si>
  <si>
    <t>中間軽め、連闘のため中間軽め、雪で見えず、障害練習、</t>
  </si>
  <si>
    <t>例)中間軽め、キリ、連闘のため中間軽め、雪で見えず、</t>
  </si>
  <si>
    <t>場所コードテーブル表参照 (50=栗東、51=美浦南、</t>
  </si>
  <si>
    <t>場所コードテーブル表参照  JRA所属騎手は使用せず</t>
  </si>
  <si>
    <t>場所コードテーブル表参照 JRA所属厩舎は使用せず</t>
  </si>
  <si>
    <t>例）栗東 美南 美北 ﾌﾟｰﾙ    注)ﾌﾟｰﾙは半角カタカナ表記</t>
  </si>
  <si>
    <t>例）栗東△△ 美南△△ 美北△△ 函館△△ 笠松△△ プール</t>
  </si>
  <si>
    <t>XXX.X  先行する０は省略　　△△－（全角）△ （△は</t>
  </si>
  <si>
    <t>△XXX.X  先行する０は省略　　△△－（全角）△△ 、</t>
  </si>
  <si>
    <t>坂路の場合、回数が入る（３回）</t>
  </si>
  <si>
    <t>６Ｆの位置には坂路の場合、回数が入る △△△3回</t>
  </si>
  <si>
    <t>テキスト形式 1999年安田記念の例) ④⑤ダッシュ付かず</t>
  </si>
  <si>
    <t>テキスト形式 1999年安田記念の例) (04)(05) ダッシュ付</t>
  </si>
  <si>
    <t>障害の賞金も加算してある（平地に換算）</t>
  </si>
  <si>
    <t>2000年以前の障害レース分の賞金（平地に換算）も</t>
  </si>
  <si>
    <t>0=3歳　1=4歳　2=5歳　3=4,5,6歳　4=5,6,7歳　5=4歳以上</t>
  </si>
  <si>
    <t>0=2歳(3歳)　1=3歳(4歳)　2=4歳(5歳)　3=3,4,5歳(4,5,6歳)</t>
  </si>
  <si>
    <t>単位0.1秒：（例）366　(36.6秒)</t>
  </si>
  <si>
    <t>◇競走成績出馬表データの「前半３Ｆ」備考変更(2001/7/16)</t>
  </si>
  <si>
    <t>新潟直線レースの開始に伴い新潟直線１０００ｍのレースの場合「前半３Ｆ」</t>
  </si>
  <si>
    <t>のデータはスペースとなります。</t>
  </si>
  <si>
    <t>競走成績レースデータ 【ファイル名：kol_sei1.kd2】</t>
  </si>
  <si>
    <t>新馬券用予備フィールド</t>
  </si>
  <si>
    <t>SP </t>
  </si>
  <si>
    <t>競走成績出走馬データ 【ファイル名：kol_sei2.kd2】</t>
  </si>
  <si>
    <t>出馬表レースデータ 【ファイル名：kol_den1.kd2】</t>
  </si>
  <si>
    <t>出馬表出走馬データ 【ファイル名：kol_den2.kd2】</t>
  </si>
  <si>
    <t>予想</t>
  </si>
  <si>
    <t>競走馬データ 【ファイル名：kol_uma.kd2】</t>
  </si>
  <si>
    <t>地方交流成績 １着</t>
  </si>
  <si>
    <t>連対脚質別回数 逃</t>
  </si>
  <si>
    <t>　　　　　 　先</t>
  </si>
  <si>
    <t>　　　　　 　差</t>
  </si>
  <si>
    <t>　　　　　 　追</t>
  </si>
  <si>
    <t>障害トータル １着</t>
  </si>
  <si>
    <t>芝良 　１着</t>
  </si>
  <si>
    <t>芝稍重 　１着</t>
  </si>
  <si>
    <t>芝重 　１着</t>
  </si>
  <si>
    <t>芝不良 　１着</t>
  </si>
  <si>
    <t>ダート良　　　　１着</t>
  </si>
  <si>
    <t>ダート稍重　　　１着</t>
  </si>
  <si>
    <t>ダート重　　　　１着</t>
  </si>
  <si>
    <t>ダート不良　　　１着</t>
  </si>
  <si>
    <t>障害良　　　　　１着</t>
  </si>
  <si>
    <t>障害稍重　　　　１着</t>
  </si>
  <si>
    <t>障害重　　　　　１着</t>
  </si>
  <si>
    <t>障害不良　　　　１着</t>
  </si>
  <si>
    <t>通算成績　累計　平地１着</t>
  </si>
  <si>
    <t>　　　　　　　　平地２着</t>
  </si>
  <si>
    <t>　　　　　　　　平地３着</t>
  </si>
  <si>
    <t>　　　　　　　　平地着外</t>
  </si>
  <si>
    <t>　　　　　　　　障害１着</t>
  </si>
  <si>
    <t>　　　　　　　　障害２着</t>
  </si>
  <si>
    <t>　　　　　　　　障害３着</t>
  </si>
  <si>
    <t>　　　　　　　　障害着外</t>
  </si>
  <si>
    <t>　本年　平地１着</t>
  </si>
  <si>
    <t>本年地方交流成績 １着</t>
  </si>
  <si>
    <t>本年連対脚質別回数 逃</t>
  </si>
  <si>
    <t>芝良 １着</t>
  </si>
  <si>
    <t>芝稍重 １着</t>
  </si>
  <si>
    <t>芝重 １着</t>
  </si>
  <si>
    <t>芝不良 １着</t>
  </si>
  <si>
    <t>京都 １着</t>
  </si>
  <si>
    <t>阪神 １着</t>
  </si>
  <si>
    <t>中京 １着</t>
  </si>
  <si>
    <t>小倉 １着</t>
  </si>
  <si>
    <t>東京 １着</t>
  </si>
  <si>
    <t>中山 １着</t>
  </si>
  <si>
    <t>福島 １着</t>
  </si>
  <si>
    <t>新潟 １着</t>
  </si>
  <si>
    <t>札幌 １着</t>
  </si>
  <si>
    <t>函館 １着</t>
  </si>
  <si>
    <t>騎手データ 【ファイル名：kol_kis.kd2】</t>
  </si>
  <si>
    <t>厩舎データ 【ファイル名：kol_kyu.kd2】</t>
  </si>
  <si>
    <t>予想オッズ（前売りオッズ） 【ファイル名：kol_ods.kd2】</t>
  </si>
  <si>
    <t>枠連 １１</t>
  </si>
  <si>
    <t>　　　１２</t>
  </si>
  <si>
    <t>　　　７８</t>
  </si>
  <si>
    <t>　　　８８</t>
  </si>
  <si>
    <t>馬連　０１０２</t>
  </si>
  <si>
    <t>　　　０１０３</t>
  </si>
  <si>
    <t>　　　０１０４</t>
  </si>
  <si>
    <t>　　　１６１７</t>
  </si>
  <si>
    <t>　　　１６１８</t>
  </si>
  <si>
    <t>　　　１７１８</t>
  </si>
  <si>
    <t>確定オッズ 【ファイル名：kol_kod.kd2】</t>
  </si>
  <si>
    <t>種牡馬データ 【ファイル名：kol_syu.kd2】</t>
  </si>
  <si>
    <t>３代血統図 【ファイル名：kol_ket.kd2】</t>
  </si>
  <si>
    <t>騎手厩舎コメント／次走へのメモ【ファイル名：kol_com1.kd2】</t>
  </si>
  <si>
    <t>特別登録レースデータ 【ファイル名：kol_tok1.kd2】</t>
  </si>
  <si>
    <t>リステッド格付けの新設に伴い、「リステッド」項目を以下のデータに追加しました</t>
  </si>
  <si>
    <t>競争条件の呼称変更に伴い、「何勝クラス」項目を以下のデータに追加しました</t>
  </si>
  <si>
    <t>また上記追加に伴い、各データにて「予備フィールド」項目の桁数が減少しております</t>
  </si>
  <si>
    <t>対象：</t>
  </si>
  <si>
    <t>競走馬データの過去競走詳細情報</t>
  </si>
  <si>
    <t>予想オッズデータ</t>
  </si>
  <si>
    <t>確定オッズデータ</t>
  </si>
  <si>
    <t>実際のデータ提供開始は2020年秋頃を予定しております</t>
  </si>
  <si>
    <t>対象：競走成績出走馬データ、出馬表出走馬データ、競走馬データ</t>
  </si>
  <si>
    <t>中野 秀幸氏(京都、阪神、中京、小倉レース予想担当)</t>
  </si>
  <si>
    <t>松本 憲二氏(東京、中山、福島、新潟、札幌、函館レース予想担当)</t>
  </si>
  <si>
    <t>長岡利幸氏(京都、阪神、中京、小倉レース予想担当)</t>
  </si>
  <si>
    <t>吉岡哲哉氏(2019年１月１日より　東京、中山、福島、新潟、札幌、函館レース予想担当)</t>
  </si>
  <si>
    <t>女性騎手への減量制度導入に伴い、「見習い区分」項目にコード「4:4kg減　9:女性2kg減」を追加しました</t>
  </si>
  <si>
    <t>「騎手東西別」「予定騎手東西別」項目にコード「3:招待」を追加しました</t>
  </si>
  <si>
    <t>対象：競走成績出走馬データ、出馬表出走馬データ、競走馬データ、特別登録出走予定馬データ</t>
  </si>
  <si>
    <t>「登録抹消フラグ」項目のコードの説明を修正しました</t>
  </si>
  <si>
    <t>対象：騎手データ、厩舎データ</t>
  </si>
  <si>
    <t>0=現役　1=抹消　2=引退</t>
  </si>
  <si>
    <t>ファイル形式をHTMLからEXCEL, PDFに変更しました</t>
  </si>
  <si>
    <t>全般的に、項番、アドレスの誤りを修正しました</t>
  </si>
  <si>
    <t>競馬ブック予想陣の変更に伴い、「出馬表の予想印」、「予想」項目の説明を修正しました</t>
  </si>
  <si>
    <t>－ 2020年06月26日発表版 －</t>
  </si>
  <si>
    <t>株式会社オーイズミ・アミュージオ</t>
  </si>
  <si>
    <t>2020年6月26日発表版</t>
  </si>
  <si>
    <t>「主要データ項目比較表」を削除しました</t>
  </si>
  <si>
    <t>特別登録出走予定馬データ 【ファイル名：kol_tok2.kd2】</t>
  </si>
  <si>
    <r>
      <t xml:space="preserve">1:1kg減　2:2kg減　3:3kg減 </t>
    </r>
    <r>
      <rPr>
        <sz val="10"/>
        <rFont val="メイリオ"/>
        <family val="3"/>
        <charset val="128"/>
      </rPr>
      <t>4:4kg減　9:女性2kg減</t>
    </r>
  </si>
  <si>
    <r>
      <t>0=◎ 1=○ 2=▲ 3=△ 4=×　出馬表データに格納されている予想印。競馬ブック予想陣による予想印　長岡利幸氏(京都、阪神、中京、小倉レース予想担当) 吉岡哲哉氏(</t>
    </r>
    <r>
      <rPr>
        <sz val="10"/>
        <rFont val="メイリオ"/>
        <family val="3"/>
        <charset val="128"/>
      </rPr>
      <t>2019年１月１日より　</t>
    </r>
    <r>
      <rPr>
        <sz val="10"/>
        <rFont val="メイリオ"/>
        <family val="2"/>
        <charset val="128"/>
      </rPr>
      <t>東京、中山、福島、新潟、札幌、函館レース予想担当)</t>
    </r>
  </si>
  <si>
    <r>
      <t>0=◎ 1=○ 2=▲ 3=△ 4=×　9=出走取消 競馬ブック予想陣による予想印　</t>
    </r>
    <r>
      <rPr>
        <sz val="10"/>
        <rFont val="メイリオ"/>
        <family val="3"/>
        <charset val="128"/>
      </rPr>
      <t>長岡利幸氏</t>
    </r>
    <r>
      <rPr>
        <sz val="10"/>
        <rFont val="メイリオ"/>
        <family val="2"/>
        <charset val="128"/>
      </rPr>
      <t xml:space="preserve">(京都、阪神、中京、小倉レース予想担当) </t>
    </r>
    <r>
      <rPr>
        <sz val="10"/>
        <rFont val="メイリオ"/>
        <family val="3"/>
        <charset val="128"/>
      </rPr>
      <t>吉岡哲哉氏</t>
    </r>
    <r>
      <rPr>
        <sz val="10"/>
        <rFont val="メイリオ"/>
        <family val="2"/>
        <charset val="128"/>
      </rPr>
      <t>(</t>
    </r>
    <r>
      <rPr>
        <sz val="10"/>
        <rFont val="メイリオ"/>
        <family val="3"/>
        <charset val="128"/>
      </rPr>
      <t>2019年１月１日より</t>
    </r>
    <r>
      <rPr>
        <sz val="10"/>
        <rFont val="メイリオ"/>
        <family val="2"/>
        <charset val="128"/>
      </rPr>
      <t>　東京、中山、福島、新潟、札幌、函館レース予想担当)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</si>
</sst>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メイリオ"/>
      <family val="2"/>
      <charset val="128"/>
    </font>
    <font>
      <sz val="10"/>
      <name val="メイリオ"/>
      <family val="2"/>
      <charset val="128"/>
    </font>
    <font>
      <b/>
      <sz val="12"/>
      <color theme="1"/>
      <name val="メイリオ"/>
      <family val="3"/>
      <charset val="128"/>
    </font>
    <font>
      <strike/>
      <sz val="10"/>
      <name val="メイリオ"/>
      <family val="3"/>
      <charset val="128"/>
    </font>
    <font>
      <sz val="10"/>
      <name val="メイリオ"/>
      <family val="3"/>
      <charset val="128"/>
    </font>
    <font>
      <b/>
      <sz val="20"/>
      <name val="メイリオ"/>
      <family val="3"/>
      <charset val="128"/>
    </font>
    <font>
      <b/>
      <sz val="12"/>
      <name val="メイリオ"/>
      <family val="3"/>
      <charset val="128"/>
    </font>
    <font>
      <sz val="1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49" fontId="0" fillId="0" borderId="1" xfId="0" applyNumberFormat="1" applyBorder="1"/>
    <xf numFmtId="0" fontId="0" fillId="0" borderId="1" xfId="0" applyBorder="1" applyAlignment="1">
      <alignment horizontal="center"/>
    </xf>
    <xf numFmtId="14" fontId="1" fillId="0" borderId="0" xfId="0" applyNumberFormat="1" applyFont="1" applyAlignment="1">
      <alignment horizontal="left"/>
    </xf>
    <xf numFmtId="0" fontId="2" fillId="0" borderId="0" xfId="0" applyFont="1"/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5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right" vertical="top" wrapText="1"/>
    </xf>
    <xf numFmtId="0" fontId="0" fillId="0" borderId="1" xfId="0" applyBorder="1"/>
    <xf numFmtId="0" fontId="0" fillId="4" borderId="1" xfId="0" applyFill="1" applyBorder="1" applyAlignment="1">
      <alignment horizontal="center"/>
    </xf>
    <xf numFmtId="14" fontId="0" fillId="0" borderId="0" xfId="0" applyNumberFormat="1" applyAlignment="1">
      <alignment horizontal="left"/>
    </xf>
    <xf numFmtId="0" fontId="1" fillId="0" borderId="1" xfId="0" applyFont="1" applyFill="1" applyBorder="1" applyAlignment="1">
      <alignment horizontal="right" vertical="top" wrapText="1"/>
    </xf>
    <xf numFmtId="0" fontId="0" fillId="4" borderId="4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0" fillId="0" borderId="5" xfId="0" applyBorder="1"/>
    <xf numFmtId="0" fontId="0" fillId="0" borderId="1" xfId="0" applyBorder="1"/>
    <xf numFmtId="49" fontId="0" fillId="0" borderId="4" xfId="0" applyNumberFormat="1" applyBorder="1"/>
    <xf numFmtId="49" fontId="0" fillId="0" borderId="6" xfId="0" applyNumberFormat="1" applyBorder="1"/>
    <xf numFmtId="49" fontId="0" fillId="0" borderId="5" xfId="0" applyNumberFormat="1" applyBorder="1"/>
    <xf numFmtId="0" fontId="0" fillId="4" borderId="1" xfId="0" applyFill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vertical="center"/>
    </xf>
    <xf numFmtId="0" fontId="4" fillId="0" borderId="1" xfId="0" applyFont="1" applyBorder="1"/>
    <xf numFmtId="0" fontId="4" fillId="0" borderId="3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4" borderId="1" xfId="0" applyFont="1" applyFill="1" applyBorder="1"/>
    <xf numFmtId="14" fontId="4" fillId="0" borderId="0" xfId="0" applyNumberFormat="1" applyFont="1" applyAlignment="1">
      <alignment horizontal="left"/>
    </xf>
    <xf numFmtId="14" fontId="1" fillId="0" borderId="0" xfId="0" applyNumberFormat="1" applyFont="1"/>
    <xf numFmtId="0" fontId="1" fillId="0" borderId="1" xfId="0" applyFont="1" applyBorder="1"/>
    <xf numFmtId="0" fontId="6" fillId="0" borderId="0" xfId="0" applyFont="1"/>
    <xf numFmtId="0" fontId="4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5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7" fillId="0" borderId="0" xfId="0" applyFont="1"/>
    <xf numFmtId="0" fontId="4" fillId="0" borderId="1" xfId="0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B9293-310B-49E1-BA98-35840558B05E}">
  <sheetPr>
    <pageSetUpPr fitToPage="1"/>
  </sheetPr>
  <dimension ref="A1:F103"/>
  <sheetViews>
    <sheetView showGridLines="0" tabSelected="1" workbookViewId="0"/>
  </sheetViews>
  <sheetFormatPr defaultRowHeight="16.5" x14ac:dyDescent="0.4"/>
  <cols>
    <col min="1" max="1" width="10.375" bestFit="1" customWidth="1"/>
    <col min="2" max="2" width="24" bestFit="1" customWidth="1"/>
    <col min="3" max="3" width="17.125" bestFit="1" customWidth="1"/>
    <col min="4" max="4" width="30.75" bestFit="1" customWidth="1"/>
    <col min="5" max="5" width="12" bestFit="1" customWidth="1"/>
  </cols>
  <sheetData>
    <row r="1" spans="1:6" x14ac:dyDescent="0.4">
      <c r="A1" s="28"/>
      <c r="B1" s="28"/>
      <c r="C1" s="29" t="s">
        <v>1509</v>
      </c>
      <c r="D1" s="28"/>
      <c r="E1" s="28"/>
      <c r="F1" s="28"/>
    </row>
    <row r="2" spans="1:6" ht="33" x14ac:dyDescent="0.75">
      <c r="A2" s="28"/>
      <c r="B2" s="28"/>
      <c r="C2" s="30" t="s">
        <v>1510</v>
      </c>
      <c r="D2" s="28"/>
      <c r="E2" s="28"/>
      <c r="F2" s="28"/>
    </row>
    <row r="3" spans="1:6" x14ac:dyDescent="0.4">
      <c r="A3" s="28"/>
      <c r="B3" s="28"/>
      <c r="C3" s="29" t="s">
        <v>1975</v>
      </c>
      <c r="D3" s="28"/>
      <c r="E3" s="28"/>
      <c r="F3" s="28"/>
    </row>
    <row r="4" spans="1:6" x14ac:dyDescent="0.4">
      <c r="A4" s="28"/>
      <c r="B4" s="28"/>
      <c r="C4" s="28"/>
      <c r="D4" s="28"/>
      <c r="E4" s="28"/>
      <c r="F4" s="28"/>
    </row>
    <row r="5" spans="1:6" x14ac:dyDescent="0.4">
      <c r="A5" s="28"/>
      <c r="B5" s="28" t="s">
        <v>318</v>
      </c>
      <c r="C5" s="28"/>
      <c r="D5" s="28"/>
      <c r="E5" s="28"/>
      <c r="F5" s="28"/>
    </row>
    <row r="6" spans="1:6" x14ac:dyDescent="0.4">
      <c r="A6" s="28"/>
      <c r="B6" s="28" t="s">
        <v>319</v>
      </c>
      <c r="C6" s="28"/>
      <c r="D6" s="28"/>
      <c r="E6" s="28"/>
      <c r="F6" s="28"/>
    </row>
    <row r="7" spans="1:6" x14ac:dyDescent="0.4">
      <c r="A7" s="28"/>
      <c r="B7" s="28" t="s">
        <v>320</v>
      </c>
      <c r="C7" s="28"/>
      <c r="D7" s="28"/>
      <c r="E7" s="28"/>
      <c r="F7" s="28"/>
    </row>
    <row r="8" spans="1:6" x14ac:dyDescent="0.4">
      <c r="A8" s="28"/>
      <c r="B8" s="28" t="s">
        <v>321</v>
      </c>
      <c r="C8" s="28"/>
      <c r="D8" s="28"/>
      <c r="E8" s="28"/>
      <c r="F8" s="28"/>
    </row>
    <row r="9" spans="1:6" x14ac:dyDescent="0.4">
      <c r="A9" s="28"/>
      <c r="B9" s="28" t="s">
        <v>322</v>
      </c>
      <c r="C9" s="28"/>
      <c r="D9" s="28"/>
      <c r="E9" s="28"/>
      <c r="F9" s="28"/>
    </row>
    <row r="10" spans="1:6" x14ac:dyDescent="0.4">
      <c r="A10" s="28"/>
      <c r="B10" s="28" t="s">
        <v>323</v>
      </c>
      <c r="C10" s="28"/>
      <c r="D10" s="28"/>
      <c r="E10" s="28"/>
      <c r="F10" s="28"/>
    </row>
    <row r="11" spans="1:6" x14ac:dyDescent="0.4">
      <c r="A11" s="28"/>
      <c r="B11" s="28" t="s">
        <v>324</v>
      </c>
      <c r="C11" s="28"/>
      <c r="D11" s="28"/>
      <c r="E11" s="28"/>
      <c r="F11" s="28"/>
    </row>
    <row r="12" spans="1:6" x14ac:dyDescent="0.4">
      <c r="A12" s="28"/>
      <c r="B12" s="28" t="s">
        <v>325</v>
      </c>
      <c r="C12" s="28"/>
      <c r="D12" s="28"/>
      <c r="E12" s="28"/>
      <c r="F12" s="28"/>
    </row>
    <row r="13" spans="1:6" x14ac:dyDescent="0.4">
      <c r="A13" s="28"/>
      <c r="B13" s="28"/>
      <c r="C13" s="28"/>
      <c r="D13" s="28"/>
      <c r="E13" s="28"/>
      <c r="F13" s="28"/>
    </row>
    <row r="14" spans="1:6" x14ac:dyDescent="0.4">
      <c r="A14" s="28"/>
      <c r="B14" s="28"/>
      <c r="C14" s="28"/>
      <c r="D14" s="31">
        <v>44008</v>
      </c>
      <c r="E14" s="28"/>
      <c r="F14" s="28"/>
    </row>
    <row r="15" spans="1:6" x14ac:dyDescent="0.4">
      <c r="A15" s="28"/>
      <c r="B15" s="28"/>
      <c r="C15" s="28"/>
      <c r="D15" s="32" t="s">
        <v>1976</v>
      </c>
      <c r="E15" s="28"/>
      <c r="F15" s="28"/>
    </row>
    <row r="16" spans="1:6" x14ac:dyDescent="0.4">
      <c r="A16" s="28"/>
      <c r="B16" s="28"/>
      <c r="C16" s="28"/>
      <c r="D16" s="32" t="s">
        <v>326</v>
      </c>
      <c r="E16" s="28"/>
      <c r="F16" s="28"/>
    </row>
    <row r="17" spans="1:6" x14ac:dyDescent="0.4">
      <c r="A17" s="28"/>
      <c r="B17" s="28"/>
      <c r="C17" s="28"/>
      <c r="D17" s="28"/>
      <c r="E17" s="28"/>
      <c r="F17" s="28"/>
    </row>
    <row r="18" spans="1:6" x14ac:dyDescent="0.4">
      <c r="A18" s="28" t="s">
        <v>327</v>
      </c>
      <c r="B18" s="28"/>
      <c r="C18" s="28"/>
      <c r="D18" s="28"/>
      <c r="E18" s="28"/>
      <c r="F18" s="28"/>
    </row>
    <row r="19" spans="1:6" x14ac:dyDescent="0.4">
      <c r="A19" s="28"/>
      <c r="B19" s="28"/>
      <c r="C19" s="28"/>
      <c r="D19" s="28"/>
      <c r="E19" s="28"/>
      <c r="F19" s="28"/>
    </row>
    <row r="20" spans="1:6" x14ac:dyDescent="0.4">
      <c r="A20" s="28"/>
      <c r="B20" s="28" t="s">
        <v>328</v>
      </c>
      <c r="C20" s="28"/>
      <c r="D20" s="28"/>
      <c r="E20" s="28"/>
      <c r="F20" s="28"/>
    </row>
    <row r="21" spans="1:6" x14ac:dyDescent="0.4">
      <c r="A21" s="28"/>
      <c r="B21" s="28" t="s">
        <v>329</v>
      </c>
      <c r="C21" s="28"/>
      <c r="D21" s="28"/>
      <c r="E21" s="28"/>
      <c r="F21" s="28"/>
    </row>
    <row r="22" spans="1:6" x14ac:dyDescent="0.4">
      <c r="A22" s="28"/>
      <c r="B22" s="28" t="s">
        <v>399</v>
      </c>
      <c r="C22" s="28"/>
      <c r="D22" s="28"/>
      <c r="E22" s="28"/>
      <c r="F22" s="28"/>
    </row>
    <row r="23" spans="1:6" x14ac:dyDescent="0.4">
      <c r="A23" s="28"/>
      <c r="B23" s="28" t="s">
        <v>400</v>
      </c>
      <c r="C23" s="28"/>
      <c r="D23" s="28"/>
      <c r="E23" s="28"/>
      <c r="F23" s="28"/>
    </row>
    <row r="24" spans="1:6" x14ac:dyDescent="0.4">
      <c r="A24" s="28"/>
      <c r="B24" s="28"/>
      <c r="C24" s="28"/>
      <c r="D24" s="28"/>
      <c r="E24" s="28"/>
      <c r="F24" s="28"/>
    </row>
    <row r="25" spans="1:6" x14ac:dyDescent="0.4">
      <c r="A25" s="28" t="s">
        <v>330</v>
      </c>
      <c r="B25" s="28"/>
      <c r="C25" s="28"/>
      <c r="D25" s="28"/>
      <c r="E25" s="28"/>
      <c r="F25" s="28"/>
    </row>
    <row r="26" spans="1:6" x14ac:dyDescent="0.4">
      <c r="A26" s="28"/>
      <c r="B26" s="28"/>
      <c r="C26" s="28"/>
      <c r="D26" s="28"/>
      <c r="E26" s="28"/>
      <c r="F26" s="28"/>
    </row>
    <row r="27" spans="1:6" x14ac:dyDescent="0.4">
      <c r="A27" s="28"/>
      <c r="B27" s="28" t="s">
        <v>331</v>
      </c>
      <c r="C27" s="28"/>
      <c r="D27" s="28"/>
      <c r="E27" s="28"/>
      <c r="F27" s="28"/>
    </row>
    <row r="28" spans="1:6" x14ac:dyDescent="0.4">
      <c r="A28" s="28"/>
      <c r="B28" s="28"/>
      <c r="C28" s="33" t="s">
        <v>377</v>
      </c>
      <c r="D28" s="34" t="s">
        <v>281</v>
      </c>
      <c r="E28" s="34" t="s">
        <v>1511</v>
      </c>
      <c r="F28" s="28"/>
    </row>
    <row r="29" spans="1:6" x14ac:dyDescent="0.4">
      <c r="A29" s="28"/>
      <c r="B29" s="28"/>
      <c r="C29" s="35"/>
      <c r="D29" s="34" t="s">
        <v>367</v>
      </c>
      <c r="E29" s="34" t="s">
        <v>1512</v>
      </c>
      <c r="F29" s="28"/>
    </row>
    <row r="30" spans="1:6" x14ac:dyDescent="0.4">
      <c r="A30" s="28"/>
      <c r="B30" s="28"/>
      <c r="C30" s="36" t="s">
        <v>378</v>
      </c>
      <c r="D30" s="34" t="s">
        <v>368</v>
      </c>
      <c r="E30" s="34" t="s">
        <v>1513</v>
      </c>
      <c r="F30" s="28"/>
    </row>
    <row r="31" spans="1:6" x14ac:dyDescent="0.4">
      <c r="A31" s="28"/>
      <c r="B31" s="28"/>
      <c r="C31" s="36"/>
      <c r="D31" s="34" t="s">
        <v>369</v>
      </c>
      <c r="E31" s="34" t="s">
        <v>1514</v>
      </c>
      <c r="F31" s="28"/>
    </row>
    <row r="32" spans="1:6" x14ac:dyDescent="0.4">
      <c r="A32" s="28"/>
      <c r="B32" s="28"/>
      <c r="C32" s="36"/>
      <c r="D32" s="34" t="s">
        <v>370</v>
      </c>
      <c r="E32" s="34" t="s">
        <v>1515</v>
      </c>
      <c r="F32" s="28"/>
    </row>
    <row r="33" spans="1:6" x14ac:dyDescent="0.4">
      <c r="A33" s="28"/>
      <c r="B33" s="28"/>
      <c r="C33" s="36"/>
      <c r="D33" s="34" t="s">
        <v>371</v>
      </c>
      <c r="E33" s="34" t="s">
        <v>1516</v>
      </c>
      <c r="F33" s="28"/>
    </row>
    <row r="34" spans="1:6" x14ac:dyDescent="0.4">
      <c r="A34" s="28"/>
      <c r="B34" s="28"/>
      <c r="C34" s="36"/>
      <c r="D34" s="34" t="s">
        <v>372</v>
      </c>
      <c r="E34" s="34" t="s">
        <v>1517</v>
      </c>
      <c r="F34" s="28"/>
    </row>
    <row r="35" spans="1:6" x14ac:dyDescent="0.4">
      <c r="A35" s="28"/>
      <c r="B35" s="28"/>
      <c r="C35" s="36"/>
      <c r="D35" s="34" t="s">
        <v>382</v>
      </c>
      <c r="E35" s="34" t="s">
        <v>1518</v>
      </c>
      <c r="F35" s="28"/>
    </row>
    <row r="36" spans="1:6" x14ac:dyDescent="0.4">
      <c r="A36" s="28"/>
      <c r="B36" s="28"/>
      <c r="C36" s="36"/>
      <c r="D36" s="34" t="s">
        <v>383</v>
      </c>
      <c r="E36" s="34" t="s">
        <v>1519</v>
      </c>
      <c r="F36" s="28" t="s">
        <v>1525</v>
      </c>
    </row>
    <row r="37" spans="1:6" x14ac:dyDescent="0.4">
      <c r="A37" s="28"/>
      <c r="B37" s="28"/>
      <c r="C37" s="36"/>
      <c r="D37" s="34" t="s">
        <v>373</v>
      </c>
      <c r="E37" s="34" t="s">
        <v>1520</v>
      </c>
      <c r="F37" s="28"/>
    </row>
    <row r="38" spans="1:6" x14ac:dyDescent="0.4">
      <c r="A38" s="28"/>
      <c r="B38" s="28"/>
      <c r="C38" s="36"/>
      <c r="D38" s="34" t="s">
        <v>336</v>
      </c>
      <c r="E38" s="34" t="s">
        <v>1521</v>
      </c>
      <c r="F38" s="28"/>
    </row>
    <row r="39" spans="1:6" x14ac:dyDescent="0.4">
      <c r="A39" s="28"/>
      <c r="B39" s="28"/>
      <c r="C39" s="36"/>
      <c r="D39" s="34" t="s">
        <v>374</v>
      </c>
      <c r="E39" s="34" t="s">
        <v>1522</v>
      </c>
      <c r="F39" s="28"/>
    </row>
    <row r="40" spans="1:6" x14ac:dyDescent="0.4">
      <c r="A40" s="28"/>
      <c r="B40" s="28"/>
      <c r="C40" s="36"/>
      <c r="D40" s="34" t="s">
        <v>375</v>
      </c>
      <c r="E40" s="34" t="s">
        <v>1523</v>
      </c>
      <c r="F40" s="28"/>
    </row>
    <row r="41" spans="1:6" x14ac:dyDescent="0.4">
      <c r="A41" s="28"/>
      <c r="B41" s="28"/>
      <c r="C41" s="36"/>
      <c r="D41" s="34" t="s">
        <v>376</v>
      </c>
      <c r="E41" s="34" t="s">
        <v>1524</v>
      </c>
      <c r="F41" s="28"/>
    </row>
    <row r="42" spans="1:6" x14ac:dyDescent="0.4">
      <c r="A42" s="28"/>
      <c r="B42" s="28"/>
      <c r="C42" s="28" t="s">
        <v>1526</v>
      </c>
      <c r="D42" s="28"/>
      <c r="E42" s="28"/>
      <c r="F42" s="28"/>
    </row>
    <row r="43" spans="1:6" x14ac:dyDescent="0.4">
      <c r="A43" s="28"/>
      <c r="B43" s="28"/>
      <c r="C43" s="28"/>
      <c r="D43" s="28"/>
      <c r="E43" s="28"/>
      <c r="F43" s="28"/>
    </row>
    <row r="44" spans="1:6" x14ac:dyDescent="0.4">
      <c r="A44" s="28"/>
      <c r="B44" s="28" t="s">
        <v>332</v>
      </c>
      <c r="C44" s="28"/>
      <c r="D44" s="28"/>
      <c r="E44" s="28"/>
      <c r="F44" s="28"/>
    </row>
    <row r="45" spans="1:6" x14ac:dyDescent="0.4">
      <c r="A45" s="28"/>
      <c r="B45" s="28" t="s">
        <v>333</v>
      </c>
      <c r="C45" s="28"/>
      <c r="D45" s="28"/>
      <c r="E45" s="28"/>
      <c r="F45" s="28"/>
    </row>
    <row r="46" spans="1:6" x14ac:dyDescent="0.4">
      <c r="A46" s="28"/>
      <c r="B46" s="28"/>
      <c r="C46" s="28"/>
      <c r="D46" s="37" t="s">
        <v>379</v>
      </c>
      <c r="E46" s="38"/>
      <c r="F46" s="28"/>
    </row>
    <row r="47" spans="1:6" x14ac:dyDescent="0.4">
      <c r="A47" s="28"/>
      <c r="B47" s="39" t="s">
        <v>334</v>
      </c>
      <c r="C47" s="39" t="s">
        <v>1527</v>
      </c>
      <c r="D47" s="39" t="s">
        <v>371</v>
      </c>
      <c r="E47" s="39" t="s">
        <v>1516</v>
      </c>
      <c r="F47" s="28"/>
    </row>
    <row r="48" spans="1:6" x14ac:dyDescent="0.4">
      <c r="A48" s="28"/>
      <c r="B48" s="39" t="s">
        <v>335</v>
      </c>
      <c r="C48" s="39" t="s">
        <v>1528</v>
      </c>
      <c r="D48" s="39" t="s">
        <v>372</v>
      </c>
      <c r="E48" s="39" t="s">
        <v>1517</v>
      </c>
      <c r="F48" s="28"/>
    </row>
    <row r="49" spans="1:6" x14ac:dyDescent="0.4">
      <c r="A49" s="28"/>
      <c r="B49" s="39" t="s">
        <v>336</v>
      </c>
      <c r="C49" s="39" t="s">
        <v>1529</v>
      </c>
      <c r="D49" s="39" t="s">
        <v>336</v>
      </c>
      <c r="E49" s="39" t="s">
        <v>1521</v>
      </c>
      <c r="F49" s="28"/>
    </row>
    <row r="50" spans="1:6" x14ac:dyDescent="0.4">
      <c r="A50" s="28"/>
      <c r="B50" s="39" t="s">
        <v>337</v>
      </c>
      <c r="C50" s="39" t="s">
        <v>1530</v>
      </c>
      <c r="D50" s="39" t="s">
        <v>373</v>
      </c>
      <c r="E50" s="39" t="s">
        <v>1520</v>
      </c>
      <c r="F50" s="28"/>
    </row>
    <row r="51" spans="1:6" x14ac:dyDescent="0.4">
      <c r="A51" s="28"/>
      <c r="B51" s="28"/>
      <c r="C51" s="28"/>
      <c r="D51" s="28"/>
      <c r="E51" s="28"/>
      <c r="F51" s="28"/>
    </row>
    <row r="52" spans="1:6" x14ac:dyDescent="0.4">
      <c r="A52" s="28"/>
      <c r="B52" s="28" t="s">
        <v>338</v>
      </c>
      <c r="C52" s="28"/>
      <c r="D52" s="28"/>
      <c r="E52" s="28"/>
      <c r="F52" s="28"/>
    </row>
    <row r="53" spans="1:6" x14ac:dyDescent="0.4">
      <c r="A53" s="28"/>
      <c r="B53" s="28"/>
      <c r="C53" s="28"/>
      <c r="D53" s="37" t="s">
        <v>379</v>
      </c>
      <c r="E53" s="38"/>
      <c r="F53" s="28"/>
    </row>
    <row r="54" spans="1:6" x14ac:dyDescent="0.4">
      <c r="A54" s="28"/>
      <c r="B54" s="36" t="s">
        <v>1531</v>
      </c>
      <c r="C54" s="36" t="s">
        <v>1532</v>
      </c>
      <c r="D54" s="39" t="s">
        <v>281</v>
      </c>
      <c r="E54" s="39" t="s">
        <v>1511</v>
      </c>
      <c r="F54" s="28"/>
    </row>
    <row r="55" spans="1:6" x14ac:dyDescent="0.4">
      <c r="A55" s="28"/>
      <c r="B55" s="36"/>
      <c r="C55" s="36"/>
      <c r="D55" s="39" t="s">
        <v>367</v>
      </c>
      <c r="E55" s="39" t="s">
        <v>1512</v>
      </c>
      <c r="F55" s="28"/>
    </row>
    <row r="56" spans="1:6" x14ac:dyDescent="0.4">
      <c r="A56" s="28"/>
      <c r="B56" s="36" t="s">
        <v>1533</v>
      </c>
      <c r="C56" s="36" t="s">
        <v>1534</v>
      </c>
      <c r="D56" s="39" t="s">
        <v>368</v>
      </c>
      <c r="E56" s="39" t="s">
        <v>1513</v>
      </c>
      <c r="F56" s="28"/>
    </row>
    <row r="57" spans="1:6" x14ac:dyDescent="0.4">
      <c r="A57" s="28"/>
      <c r="B57" s="36"/>
      <c r="C57" s="36"/>
      <c r="D57" s="39" t="s">
        <v>369</v>
      </c>
      <c r="E57" s="39" t="s">
        <v>1514</v>
      </c>
      <c r="F57" s="28"/>
    </row>
    <row r="58" spans="1:6" x14ac:dyDescent="0.4">
      <c r="A58" s="28"/>
      <c r="B58" s="36" t="s">
        <v>1535</v>
      </c>
      <c r="C58" s="36" t="s">
        <v>1536</v>
      </c>
      <c r="D58" s="39" t="s">
        <v>368</v>
      </c>
      <c r="E58" s="39" t="s">
        <v>1513</v>
      </c>
      <c r="F58" s="28"/>
    </row>
    <row r="59" spans="1:6" x14ac:dyDescent="0.4">
      <c r="A59" s="28"/>
      <c r="B59" s="36"/>
      <c r="C59" s="36"/>
      <c r="D59" s="39" t="s">
        <v>369</v>
      </c>
      <c r="E59" s="39" t="s">
        <v>1514</v>
      </c>
      <c r="F59" s="28"/>
    </row>
    <row r="60" spans="1:6" x14ac:dyDescent="0.4">
      <c r="A60" s="28"/>
      <c r="B60" s="36"/>
      <c r="C60" s="36"/>
      <c r="D60" s="39" t="s">
        <v>370</v>
      </c>
      <c r="E60" s="39" t="s">
        <v>1515</v>
      </c>
      <c r="F60" s="28"/>
    </row>
    <row r="61" spans="1:6" x14ac:dyDescent="0.4">
      <c r="A61" s="28"/>
      <c r="B61" s="36" t="s">
        <v>339</v>
      </c>
      <c r="C61" s="36" t="s">
        <v>1537</v>
      </c>
      <c r="D61" s="39" t="s">
        <v>368</v>
      </c>
      <c r="E61" s="39" t="s">
        <v>1513</v>
      </c>
      <c r="F61" s="28"/>
    </row>
    <row r="62" spans="1:6" x14ac:dyDescent="0.4">
      <c r="A62" s="28"/>
      <c r="B62" s="36"/>
      <c r="C62" s="36"/>
      <c r="D62" s="39" t="s">
        <v>369</v>
      </c>
      <c r="E62" s="39" t="s">
        <v>1514</v>
      </c>
      <c r="F62" s="28"/>
    </row>
    <row r="63" spans="1:6" x14ac:dyDescent="0.4">
      <c r="A63" s="28"/>
      <c r="B63" s="36"/>
      <c r="C63" s="36"/>
      <c r="D63" s="39" t="s">
        <v>370</v>
      </c>
      <c r="E63" s="39" t="s">
        <v>1515</v>
      </c>
      <c r="F63" s="28"/>
    </row>
    <row r="64" spans="1:6" x14ac:dyDescent="0.4">
      <c r="A64" s="28"/>
      <c r="B64" s="36" t="s">
        <v>1538</v>
      </c>
      <c r="C64" s="36" t="s">
        <v>1539</v>
      </c>
      <c r="D64" s="39" t="s">
        <v>368</v>
      </c>
      <c r="E64" s="39" t="s">
        <v>1513</v>
      </c>
      <c r="F64" s="28"/>
    </row>
    <row r="65" spans="1:6" x14ac:dyDescent="0.4">
      <c r="A65" s="28"/>
      <c r="B65" s="36"/>
      <c r="C65" s="36"/>
      <c r="D65" s="39" t="s">
        <v>369</v>
      </c>
      <c r="E65" s="39" t="s">
        <v>1514</v>
      </c>
      <c r="F65" s="28"/>
    </row>
    <row r="66" spans="1:6" x14ac:dyDescent="0.4">
      <c r="A66" s="28"/>
      <c r="B66" s="36" t="s">
        <v>380</v>
      </c>
      <c r="C66" s="36" t="s">
        <v>1540</v>
      </c>
      <c r="D66" s="39" t="s">
        <v>368</v>
      </c>
      <c r="E66" s="39" t="s">
        <v>1513</v>
      </c>
      <c r="F66" s="28"/>
    </row>
    <row r="67" spans="1:6" x14ac:dyDescent="0.4">
      <c r="A67" s="28"/>
      <c r="B67" s="36"/>
      <c r="C67" s="36"/>
      <c r="D67" s="39" t="s">
        <v>369</v>
      </c>
      <c r="E67" s="39" t="s">
        <v>1514</v>
      </c>
      <c r="F67" s="28"/>
    </row>
    <row r="68" spans="1:6" x14ac:dyDescent="0.4">
      <c r="A68" s="28"/>
      <c r="B68" s="36"/>
      <c r="C68" s="36"/>
      <c r="D68" s="39" t="s">
        <v>370</v>
      </c>
      <c r="E68" s="39" t="s">
        <v>1515</v>
      </c>
      <c r="F68" s="28"/>
    </row>
    <row r="69" spans="1:6" x14ac:dyDescent="0.4">
      <c r="A69" s="28"/>
      <c r="B69" s="36" t="s">
        <v>340</v>
      </c>
      <c r="C69" s="36" t="s">
        <v>1541</v>
      </c>
      <c r="D69" s="39" t="s">
        <v>281</v>
      </c>
      <c r="E69" s="39" t="s">
        <v>1511</v>
      </c>
      <c r="F69" s="28"/>
    </row>
    <row r="70" spans="1:6" x14ac:dyDescent="0.4">
      <c r="A70" s="28"/>
      <c r="B70" s="36"/>
      <c r="C70" s="36"/>
      <c r="D70" s="39" t="s">
        <v>367</v>
      </c>
      <c r="E70" s="39" t="s">
        <v>1512</v>
      </c>
      <c r="F70" s="28"/>
    </row>
    <row r="71" spans="1:6" x14ac:dyDescent="0.4">
      <c r="A71" s="28"/>
      <c r="B71" s="36"/>
      <c r="C71" s="36"/>
      <c r="D71" s="39" t="s">
        <v>370</v>
      </c>
      <c r="E71" s="39" t="s">
        <v>1515</v>
      </c>
      <c r="F71" s="28"/>
    </row>
    <row r="72" spans="1:6" x14ac:dyDescent="0.4">
      <c r="A72" s="28"/>
      <c r="B72" s="39" t="s">
        <v>381</v>
      </c>
      <c r="C72" s="39" t="s">
        <v>1542</v>
      </c>
      <c r="D72" s="39" t="s">
        <v>382</v>
      </c>
      <c r="E72" s="39" t="s">
        <v>1518</v>
      </c>
      <c r="F72" s="28"/>
    </row>
    <row r="73" spans="1:6" x14ac:dyDescent="0.4">
      <c r="A73" s="28"/>
      <c r="B73" s="39" t="s">
        <v>1543</v>
      </c>
      <c r="C73" s="39" t="s">
        <v>1544</v>
      </c>
      <c r="D73" s="39" t="s">
        <v>383</v>
      </c>
      <c r="E73" s="39" t="s">
        <v>1519</v>
      </c>
      <c r="F73" s="28"/>
    </row>
    <row r="74" spans="1:6" x14ac:dyDescent="0.4">
      <c r="A74" s="28"/>
      <c r="B74" s="39" t="s">
        <v>341</v>
      </c>
      <c r="C74" s="39" t="s">
        <v>1545</v>
      </c>
      <c r="D74" s="39" t="s">
        <v>374</v>
      </c>
      <c r="E74" s="39" t="s">
        <v>1522</v>
      </c>
      <c r="F74" s="28"/>
    </row>
    <row r="75" spans="1:6" x14ac:dyDescent="0.4">
      <c r="A75" s="28"/>
      <c r="B75" s="36" t="s">
        <v>342</v>
      </c>
      <c r="C75" s="36" t="s">
        <v>1546</v>
      </c>
      <c r="D75" s="39" t="s">
        <v>374</v>
      </c>
      <c r="E75" s="39" t="s">
        <v>1522</v>
      </c>
      <c r="F75" s="28"/>
    </row>
    <row r="76" spans="1:6" x14ac:dyDescent="0.4">
      <c r="A76" s="28"/>
      <c r="B76" s="36"/>
      <c r="C76" s="36"/>
      <c r="D76" s="39" t="s">
        <v>368</v>
      </c>
      <c r="E76" s="39" t="s">
        <v>1513</v>
      </c>
      <c r="F76" s="28"/>
    </row>
    <row r="77" spans="1:6" x14ac:dyDescent="0.4">
      <c r="A77" s="28"/>
      <c r="B77" s="36"/>
      <c r="C77" s="36"/>
      <c r="D77" s="39" t="s">
        <v>369</v>
      </c>
      <c r="E77" s="39" t="s">
        <v>1514</v>
      </c>
      <c r="F77" s="28"/>
    </row>
    <row r="78" spans="1:6" x14ac:dyDescent="0.4">
      <c r="A78" s="28"/>
      <c r="B78" s="36" t="s">
        <v>343</v>
      </c>
      <c r="C78" s="36" t="s">
        <v>1547</v>
      </c>
      <c r="D78" s="39" t="s">
        <v>375</v>
      </c>
      <c r="E78" s="39" t="s">
        <v>1523</v>
      </c>
      <c r="F78" s="28"/>
    </row>
    <row r="79" spans="1:6" x14ac:dyDescent="0.4">
      <c r="A79" s="28"/>
      <c r="B79" s="36"/>
      <c r="C79" s="36"/>
      <c r="D79" s="39" t="s">
        <v>376</v>
      </c>
      <c r="E79" s="39" t="s">
        <v>1524</v>
      </c>
      <c r="F79" s="28"/>
    </row>
    <row r="80" spans="1:6" x14ac:dyDescent="0.4">
      <c r="A80" s="28"/>
      <c r="B80" s="28" t="s">
        <v>385</v>
      </c>
      <c r="C80" s="28"/>
      <c r="D80" s="28"/>
      <c r="E80" s="28"/>
      <c r="F80" s="28"/>
    </row>
    <row r="81" spans="1:6" x14ac:dyDescent="0.4">
      <c r="A81" s="28"/>
      <c r="B81" s="28"/>
      <c r="C81" s="28"/>
      <c r="D81" s="28"/>
      <c r="E81" s="28"/>
      <c r="F81" s="28"/>
    </row>
    <row r="82" spans="1:6" x14ac:dyDescent="0.4">
      <c r="A82" s="28"/>
      <c r="B82" s="28" t="s">
        <v>384</v>
      </c>
      <c r="C82" s="28"/>
      <c r="D82" s="28"/>
      <c r="E82" s="28"/>
      <c r="F82" s="28"/>
    </row>
    <row r="83" spans="1:6" x14ac:dyDescent="0.4">
      <c r="A83" s="28"/>
      <c r="B83" s="28" t="s">
        <v>1506</v>
      </c>
      <c r="C83" s="28"/>
      <c r="D83" s="28"/>
      <c r="E83" s="28"/>
      <c r="F83" s="28"/>
    </row>
    <row r="84" spans="1:6" x14ac:dyDescent="0.4">
      <c r="A84" s="28"/>
      <c r="B84" s="28" t="s">
        <v>1507</v>
      </c>
      <c r="C84" s="28"/>
      <c r="D84" s="28"/>
      <c r="E84" s="28"/>
      <c r="F84" s="28"/>
    </row>
    <row r="85" spans="1:6" x14ac:dyDescent="0.4">
      <c r="A85" s="28"/>
      <c r="B85" s="28" t="s">
        <v>1508</v>
      </c>
      <c r="C85" s="28"/>
      <c r="D85" s="28"/>
      <c r="E85" s="28"/>
      <c r="F85" s="28"/>
    </row>
    <row r="86" spans="1:6" x14ac:dyDescent="0.4">
      <c r="A86" s="28"/>
      <c r="B86" s="28"/>
      <c r="C86" s="28"/>
      <c r="D86" s="28"/>
      <c r="E86" s="28"/>
      <c r="F86" s="28"/>
    </row>
    <row r="87" spans="1:6" x14ac:dyDescent="0.4">
      <c r="A87" s="28"/>
      <c r="B87" s="28" t="s">
        <v>344</v>
      </c>
      <c r="C87" s="28"/>
      <c r="D87" s="28"/>
      <c r="E87" s="28"/>
      <c r="F87" s="28"/>
    </row>
    <row r="88" spans="1:6" x14ac:dyDescent="0.4">
      <c r="A88" s="28"/>
      <c r="B88" s="40" t="s">
        <v>345</v>
      </c>
      <c r="C88" s="40" t="s">
        <v>346</v>
      </c>
      <c r="D88" s="28"/>
      <c r="E88" s="28"/>
      <c r="F88" s="28"/>
    </row>
    <row r="89" spans="1:6" x14ac:dyDescent="0.4">
      <c r="A89" s="28"/>
      <c r="B89" s="34" t="s">
        <v>347</v>
      </c>
      <c r="C89" s="34" t="s">
        <v>348</v>
      </c>
      <c r="D89" s="28"/>
      <c r="E89" s="28"/>
      <c r="F89" s="28"/>
    </row>
    <row r="90" spans="1:6" x14ac:dyDescent="0.4">
      <c r="A90" s="28"/>
      <c r="B90" s="34" t="s">
        <v>349</v>
      </c>
      <c r="C90" s="34" t="s">
        <v>350</v>
      </c>
      <c r="D90" s="28"/>
      <c r="E90" s="28"/>
      <c r="F90" s="28"/>
    </row>
    <row r="91" spans="1:6" x14ac:dyDescent="0.4">
      <c r="A91" s="28"/>
      <c r="B91" s="34" t="s">
        <v>351</v>
      </c>
      <c r="C91" s="34" t="s">
        <v>352</v>
      </c>
      <c r="D91" s="28"/>
      <c r="E91" s="28"/>
      <c r="F91" s="28"/>
    </row>
    <row r="92" spans="1:6" x14ac:dyDescent="0.4">
      <c r="A92" s="28"/>
      <c r="B92" s="34" t="s">
        <v>353</v>
      </c>
      <c r="C92" s="34" t="s">
        <v>354</v>
      </c>
      <c r="D92" s="28"/>
      <c r="E92" s="28"/>
      <c r="F92" s="28"/>
    </row>
    <row r="93" spans="1:6" x14ac:dyDescent="0.4">
      <c r="A93" s="28"/>
      <c r="B93" s="34" t="s">
        <v>355</v>
      </c>
      <c r="C93" s="34" t="s">
        <v>356</v>
      </c>
      <c r="D93" s="28"/>
      <c r="E93" s="28"/>
      <c r="F93" s="28"/>
    </row>
    <row r="94" spans="1:6" x14ac:dyDescent="0.4">
      <c r="A94" s="28"/>
      <c r="B94" s="34" t="s">
        <v>357</v>
      </c>
      <c r="C94" s="34" t="s">
        <v>358</v>
      </c>
      <c r="D94" s="28"/>
      <c r="E94" s="28"/>
      <c r="F94" s="28"/>
    </row>
    <row r="95" spans="1:6" x14ac:dyDescent="0.4">
      <c r="A95" s="28"/>
      <c r="B95" s="34" t="s">
        <v>359</v>
      </c>
      <c r="C95" s="34" t="s">
        <v>360</v>
      </c>
      <c r="D95" s="28"/>
      <c r="E95" s="28"/>
      <c r="F95" s="28"/>
    </row>
    <row r="96" spans="1:6" x14ac:dyDescent="0.4">
      <c r="A96" s="28"/>
      <c r="B96" s="34" t="s">
        <v>361</v>
      </c>
      <c r="C96" s="34" t="s">
        <v>362</v>
      </c>
      <c r="D96" s="28"/>
      <c r="E96" s="28"/>
      <c r="F96" s="28"/>
    </row>
    <row r="97" spans="1:6" x14ac:dyDescent="0.4">
      <c r="A97" s="28"/>
      <c r="B97" s="34" t="s">
        <v>363</v>
      </c>
      <c r="C97" s="34" t="s">
        <v>364</v>
      </c>
      <c r="D97" s="28"/>
      <c r="E97" s="28"/>
      <c r="F97" s="28"/>
    </row>
    <row r="98" spans="1:6" x14ac:dyDescent="0.4">
      <c r="A98" s="28"/>
      <c r="B98" s="34" t="s">
        <v>365</v>
      </c>
      <c r="C98" s="34" t="s">
        <v>366</v>
      </c>
      <c r="D98" s="28"/>
      <c r="E98" s="28"/>
      <c r="F98" s="28"/>
    </row>
    <row r="99" spans="1:6" x14ac:dyDescent="0.4">
      <c r="A99" s="28"/>
      <c r="B99" s="28"/>
      <c r="C99" s="28"/>
      <c r="D99" s="28"/>
      <c r="E99" s="28"/>
      <c r="F99" s="28"/>
    </row>
    <row r="100" spans="1:6" x14ac:dyDescent="0.4">
      <c r="A100" s="28" t="s">
        <v>312</v>
      </c>
      <c r="B100" s="28"/>
      <c r="C100" s="28"/>
      <c r="D100" s="28"/>
      <c r="E100" s="28"/>
      <c r="F100" s="28"/>
    </row>
    <row r="101" spans="1:6" x14ac:dyDescent="0.4">
      <c r="A101" s="28"/>
      <c r="B101" s="28"/>
      <c r="C101" s="28"/>
      <c r="D101" s="28"/>
      <c r="E101" s="28"/>
      <c r="F101" s="28"/>
    </row>
    <row r="102" spans="1:6" x14ac:dyDescent="0.4">
      <c r="A102" s="28" t="s">
        <v>386</v>
      </c>
      <c r="B102" s="41">
        <v>44008</v>
      </c>
      <c r="C102" s="28"/>
      <c r="D102" s="28"/>
      <c r="E102" s="28"/>
      <c r="F102" s="28"/>
    </row>
    <row r="103" spans="1:6" x14ac:dyDescent="0.4">
      <c r="A103" s="28" t="s">
        <v>402</v>
      </c>
      <c r="B103" s="28"/>
      <c r="C103" s="28"/>
      <c r="D103" s="28"/>
      <c r="E103" s="28"/>
      <c r="F103" s="28"/>
    </row>
  </sheetData>
  <mergeCells count="23">
    <mergeCell ref="C75:C77"/>
    <mergeCell ref="B75:B77"/>
    <mergeCell ref="B78:B79"/>
    <mergeCell ref="C78:C79"/>
    <mergeCell ref="D53:E53"/>
    <mergeCell ref="B64:B65"/>
    <mergeCell ref="C64:C65"/>
    <mergeCell ref="C66:C68"/>
    <mergeCell ref="B66:B68"/>
    <mergeCell ref="B69:B71"/>
    <mergeCell ref="C69:C71"/>
    <mergeCell ref="C56:C57"/>
    <mergeCell ref="B56:B57"/>
    <mergeCell ref="B58:B60"/>
    <mergeCell ref="C58:C60"/>
    <mergeCell ref="C61:C63"/>
    <mergeCell ref="B61:B63"/>
    <mergeCell ref="C30:C31"/>
    <mergeCell ref="C32:C41"/>
    <mergeCell ref="C28:C29"/>
    <mergeCell ref="D46:E46"/>
    <mergeCell ref="B54:B55"/>
    <mergeCell ref="C54:C55"/>
  </mergeCells>
  <pageMargins left="0.70866141732283472" right="0.70866141732283472" top="0.74803149606299213" bottom="0.74803149606299213" header="0.31496062992125984" footer="0.31496062992125984"/>
  <pageSetup paperSize="9" scale="76" fitToHeight="0" orientation="portrait" r:id="rId1"/>
  <headerFooter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5A2E5-7E67-49E6-B205-6665365155E5}">
  <sheetPr>
    <pageSetUpPr fitToPage="1"/>
  </sheetPr>
  <dimension ref="A1:G154"/>
  <sheetViews>
    <sheetView showGridLines="0" workbookViewId="0">
      <pane ySplit="2" topLeftCell="A3" activePane="bottomLeft" state="frozen"/>
      <selection pane="bottomLeft" activeCell="A3" sqref="A3"/>
    </sheetView>
  </sheetViews>
  <sheetFormatPr defaultRowHeight="16.5" x14ac:dyDescent="0.4"/>
  <cols>
    <col min="1" max="1" width="2.5" bestFit="1" customWidth="1"/>
    <col min="2" max="2" width="4.875" bestFit="1" customWidth="1"/>
    <col min="3" max="3" width="25.75" bestFit="1" customWidth="1"/>
    <col min="4" max="4" width="5.875" bestFit="1" customWidth="1"/>
    <col min="5" max="5" width="7.375" bestFit="1" customWidth="1"/>
    <col min="6" max="6" width="2.875" bestFit="1" customWidth="1"/>
    <col min="7" max="7" width="100.625" customWidth="1"/>
  </cols>
  <sheetData>
    <row r="1" spans="1:7" ht="19.5" x14ac:dyDescent="0.45">
      <c r="A1" s="44" t="s">
        <v>1936</v>
      </c>
      <c r="B1" s="28"/>
      <c r="C1" s="28"/>
      <c r="D1" s="28"/>
      <c r="E1" s="28"/>
      <c r="F1" s="28"/>
      <c r="G1" s="28"/>
    </row>
    <row r="2" spans="1:7" x14ac:dyDescent="0.4">
      <c r="A2" s="45" t="s">
        <v>0</v>
      </c>
      <c r="B2" s="45" t="s">
        <v>1</v>
      </c>
      <c r="C2" s="45" t="s">
        <v>2</v>
      </c>
      <c r="D2" s="45" t="s">
        <v>3</v>
      </c>
      <c r="E2" s="45" t="s">
        <v>4</v>
      </c>
      <c r="F2" s="45" t="s">
        <v>5</v>
      </c>
      <c r="G2" s="45" t="s">
        <v>280</v>
      </c>
    </row>
    <row r="3" spans="1:7" x14ac:dyDescent="0.4">
      <c r="A3" s="46"/>
      <c r="B3" s="46">
        <v>1</v>
      </c>
      <c r="C3" s="46" t="s">
        <v>999</v>
      </c>
      <c r="D3" s="46">
        <v>5</v>
      </c>
      <c r="E3" s="46">
        <v>0</v>
      </c>
      <c r="F3" s="46"/>
      <c r="G3" s="46"/>
    </row>
    <row r="4" spans="1:7" x14ac:dyDescent="0.4">
      <c r="A4" s="46"/>
      <c r="B4" s="46">
        <f>B3+1</f>
        <v>2</v>
      </c>
      <c r="C4" s="46" t="s">
        <v>1000</v>
      </c>
      <c r="D4" s="46">
        <v>32</v>
      </c>
      <c r="E4" s="46">
        <f>E3+D3</f>
        <v>5</v>
      </c>
      <c r="F4" s="46"/>
      <c r="G4" s="46" t="s">
        <v>987</v>
      </c>
    </row>
    <row r="5" spans="1:7" x14ac:dyDescent="0.4">
      <c r="A5" s="46"/>
      <c r="B5" s="46">
        <f t="shared" ref="B5:B68" si="0">B4+1</f>
        <v>3</v>
      </c>
      <c r="C5" s="46" t="s">
        <v>1001</v>
      </c>
      <c r="D5" s="46">
        <v>8</v>
      </c>
      <c r="E5" s="46">
        <f t="shared" ref="E5:E68" si="1">E4+D4</f>
        <v>37</v>
      </c>
      <c r="F5" s="46"/>
      <c r="G5" s="46" t="s">
        <v>988</v>
      </c>
    </row>
    <row r="6" spans="1:7" x14ac:dyDescent="0.4">
      <c r="A6" s="46"/>
      <c r="B6" s="46">
        <f t="shared" si="0"/>
        <v>4</v>
      </c>
      <c r="C6" s="46" t="s">
        <v>1204</v>
      </c>
      <c r="D6" s="46">
        <v>48</v>
      </c>
      <c r="E6" s="46">
        <f t="shared" si="1"/>
        <v>45</v>
      </c>
      <c r="F6" s="46"/>
      <c r="G6" s="46" t="s">
        <v>1205</v>
      </c>
    </row>
    <row r="7" spans="1:7" x14ac:dyDescent="0.4">
      <c r="A7" s="46"/>
      <c r="B7" s="46">
        <f t="shared" si="0"/>
        <v>5</v>
      </c>
      <c r="C7" s="46" t="s">
        <v>1206</v>
      </c>
      <c r="D7" s="46">
        <v>8</v>
      </c>
      <c r="E7" s="46">
        <f t="shared" si="1"/>
        <v>93</v>
      </c>
      <c r="F7" s="46"/>
      <c r="G7" s="46" t="s">
        <v>17</v>
      </c>
    </row>
    <row r="8" spans="1:7" x14ac:dyDescent="0.4">
      <c r="A8" s="46"/>
      <c r="B8" s="46">
        <f t="shared" si="0"/>
        <v>6</v>
      </c>
      <c r="C8" s="46" t="s">
        <v>1207</v>
      </c>
      <c r="D8" s="46">
        <v>4</v>
      </c>
      <c r="E8" s="46">
        <f t="shared" si="1"/>
        <v>101</v>
      </c>
      <c r="F8" s="46"/>
      <c r="G8" s="46" t="s">
        <v>9</v>
      </c>
    </row>
    <row r="9" spans="1:7" x14ac:dyDescent="0.4">
      <c r="A9" s="46"/>
      <c r="B9" s="46">
        <f t="shared" si="0"/>
        <v>7</v>
      </c>
      <c r="C9" s="46" t="s">
        <v>1254</v>
      </c>
      <c r="D9" s="46">
        <v>1</v>
      </c>
      <c r="E9" s="46">
        <f t="shared" si="1"/>
        <v>105</v>
      </c>
      <c r="F9" s="46" t="s">
        <v>21</v>
      </c>
      <c r="G9" s="46" t="s">
        <v>1255</v>
      </c>
    </row>
    <row r="10" spans="1:7" x14ac:dyDescent="0.4">
      <c r="A10" s="46"/>
      <c r="B10" s="46">
        <f t="shared" si="0"/>
        <v>8</v>
      </c>
      <c r="C10" s="46" t="s">
        <v>1002</v>
      </c>
      <c r="D10" s="46">
        <v>2</v>
      </c>
      <c r="E10" s="46">
        <f t="shared" si="1"/>
        <v>106</v>
      </c>
      <c r="F10" s="46" t="s">
        <v>21</v>
      </c>
      <c r="G10" s="46" t="s">
        <v>1003</v>
      </c>
    </row>
    <row r="11" spans="1:7" x14ac:dyDescent="0.4">
      <c r="A11" s="46"/>
      <c r="B11" s="46">
        <f t="shared" si="0"/>
        <v>9</v>
      </c>
      <c r="C11" s="46" t="s">
        <v>1004</v>
      </c>
      <c r="D11" s="46">
        <v>1</v>
      </c>
      <c r="E11" s="46">
        <f t="shared" si="1"/>
        <v>108</v>
      </c>
      <c r="F11" s="46" t="s">
        <v>21</v>
      </c>
      <c r="G11" s="46" t="s">
        <v>1005</v>
      </c>
    </row>
    <row r="12" spans="1:7" x14ac:dyDescent="0.4">
      <c r="A12" s="47" t="s">
        <v>184</v>
      </c>
      <c r="B12" s="47">
        <f t="shared" si="0"/>
        <v>10</v>
      </c>
      <c r="C12" s="47" t="s">
        <v>1211</v>
      </c>
      <c r="D12" s="47">
        <v>1</v>
      </c>
      <c r="E12" s="47">
        <f t="shared" si="1"/>
        <v>109</v>
      </c>
      <c r="F12" s="47"/>
      <c r="G12" s="47" t="s">
        <v>1212</v>
      </c>
    </row>
    <row r="13" spans="1:7" x14ac:dyDescent="0.4">
      <c r="A13" s="46"/>
      <c r="B13" s="46">
        <f t="shared" si="0"/>
        <v>11</v>
      </c>
      <c r="C13" s="46" t="s">
        <v>270</v>
      </c>
      <c r="D13" s="46">
        <v>8</v>
      </c>
      <c r="E13" s="46">
        <f t="shared" si="1"/>
        <v>110</v>
      </c>
      <c r="F13" s="46"/>
      <c r="G13" s="46" t="s">
        <v>17</v>
      </c>
    </row>
    <row r="14" spans="1:7" x14ac:dyDescent="0.4">
      <c r="A14" s="46"/>
      <c r="B14" s="46">
        <f t="shared" si="0"/>
        <v>12</v>
      </c>
      <c r="C14" s="46" t="s">
        <v>189</v>
      </c>
      <c r="D14" s="46">
        <v>40</v>
      </c>
      <c r="E14" s="46">
        <f t="shared" si="1"/>
        <v>118</v>
      </c>
      <c r="F14" s="46"/>
      <c r="G14" s="46"/>
    </row>
    <row r="15" spans="1:7" x14ac:dyDescent="0.4">
      <c r="A15" s="46"/>
      <c r="B15" s="46">
        <f t="shared" si="0"/>
        <v>13</v>
      </c>
      <c r="C15" s="46" t="s">
        <v>1910</v>
      </c>
      <c r="D15" s="46">
        <v>5</v>
      </c>
      <c r="E15" s="46">
        <f t="shared" si="1"/>
        <v>158</v>
      </c>
      <c r="F15" s="46"/>
      <c r="G15" s="46"/>
    </row>
    <row r="16" spans="1:7" x14ac:dyDescent="0.4">
      <c r="A16" s="46"/>
      <c r="B16" s="46">
        <f t="shared" si="0"/>
        <v>14</v>
      </c>
      <c r="C16" s="46" t="s">
        <v>1911</v>
      </c>
      <c r="D16" s="46">
        <v>5</v>
      </c>
      <c r="E16" s="46">
        <f t="shared" si="1"/>
        <v>163</v>
      </c>
      <c r="F16" s="46"/>
      <c r="G16" s="46"/>
    </row>
    <row r="17" spans="1:7" x14ac:dyDescent="0.4">
      <c r="A17" s="46"/>
      <c r="B17" s="46">
        <f t="shared" si="0"/>
        <v>15</v>
      </c>
      <c r="C17" s="46" t="s">
        <v>1912</v>
      </c>
      <c r="D17" s="46">
        <v>5</v>
      </c>
      <c r="E17" s="46">
        <f t="shared" si="1"/>
        <v>168</v>
      </c>
      <c r="F17" s="46"/>
      <c r="G17" s="46"/>
    </row>
    <row r="18" spans="1:7" x14ac:dyDescent="0.4">
      <c r="A18" s="46"/>
      <c r="B18" s="46">
        <f t="shared" si="0"/>
        <v>16</v>
      </c>
      <c r="C18" s="46" t="s">
        <v>1913</v>
      </c>
      <c r="D18" s="46">
        <v>5</v>
      </c>
      <c r="E18" s="46">
        <f t="shared" si="1"/>
        <v>173</v>
      </c>
      <c r="F18" s="46"/>
      <c r="G18" s="46"/>
    </row>
    <row r="19" spans="1:7" x14ac:dyDescent="0.4">
      <c r="A19" s="46"/>
      <c r="B19" s="46">
        <f t="shared" si="0"/>
        <v>17</v>
      </c>
      <c r="C19" s="46" t="s">
        <v>1914</v>
      </c>
      <c r="D19" s="46">
        <v>5</v>
      </c>
      <c r="E19" s="46">
        <f t="shared" si="1"/>
        <v>178</v>
      </c>
      <c r="F19" s="46"/>
      <c r="G19" s="46"/>
    </row>
    <row r="20" spans="1:7" x14ac:dyDescent="0.4">
      <c r="A20" s="46"/>
      <c r="B20" s="46">
        <f t="shared" si="0"/>
        <v>18</v>
      </c>
      <c r="C20" s="46" t="s">
        <v>1915</v>
      </c>
      <c r="D20" s="46">
        <v>5</v>
      </c>
      <c r="E20" s="46">
        <f t="shared" si="1"/>
        <v>183</v>
      </c>
      <c r="F20" s="46"/>
      <c r="G20" s="46"/>
    </row>
    <row r="21" spans="1:7" x14ac:dyDescent="0.4">
      <c r="A21" s="46"/>
      <c r="B21" s="46">
        <f t="shared" si="0"/>
        <v>19</v>
      </c>
      <c r="C21" s="46" t="s">
        <v>1916</v>
      </c>
      <c r="D21" s="46">
        <v>5</v>
      </c>
      <c r="E21" s="46">
        <f t="shared" si="1"/>
        <v>188</v>
      </c>
      <c r="F21" s="46"/>
      <c r="G21" s="46"/>
    </row>
    <row r="22" spans="1:7" x14ac:dyDescent="0.4">
      <c r="A22" s="46"/>
      <c r="B22" s="46">
        <f t="shared" si="0"/>
        <v>20</v>
      </c>
      <c r="C22" s="46" t="s">
        <v>1917</v>
      </c>
      <c r="D22" s="46">
        <v>5</v>
      </c>
      <c r="E22" s="46">
        <f t="shared" si="1"/>
        <v>193</v>
      </c>
      <c r="F22" s="46"/>
      <c r="G22" s="46"/>
    </row>
    <row r="23" spans="1:7" x14ac:dyDescent="0.4">
      <c r="A23" s="46"/>
      <c r="B23" s="46">
        <f t="shared" si="0"/>
        <v>21</v>
      </c>
      <c r="C23" s="46" t="s">
        <v>1918</v>
      </c>
      <c r="D23" s="46">
        <v>3</v>
      </c>
      <c r="E23" s="46">
        <f t="shared" si="1"/>
        <v>198</v>
      </c>
      <c r="F23" s="46"/>
      <c r="G23" s="46"/>
    </row>
    <row r="24" spans="1:7" x14ac:dyDescent="0.4">
      <c r="A24" s="46"/>
      <c r="B24" s="46">
        <f t="shared" si="0"/>
        <v>22</v>
      </c>
      <c r="C24" s="46" t="s">
        <v>1911</v>
      </c>
      <c r="D24" s="46">
        <v>3</v>
      </c>
      <c r="E24" s="46">
        <f t="shared" si="1"/>
        <v>201</v>
      </c>
      <c r="F24" s="46"/>
      <c r="G24" s="46"/>
    </row>
    <row r="25" spans="1:7" x14ac:dyDescent="0.4">
      <c r="A25" s="46"/>
      <c r="B25" s="46">
        <f t="shared" si="0"/>
        <v>23</v>
      </c>
      <c r="C25" s="46" t="s">
        <v>1912</v>
      </c>
      <c r="D25" s="46">
        <v>3</v>
      </c>
      <c r="E25" s="46">
        <f t="shared" si="1"/>
        <v>204</v>
      </c>
      <c r="F25" s="46"/>
      <c r="G25" s="46"/>
    </row>
    <row r="26" spans="1:7" x14ac:dyDescent="0.4">
      <c r="A26" s="46"/>
      <c r="B26" s="46">
        <f t="shared" si="0"/>
        <v>24</v>
      </c>
      <c r="C26" s="46" t="s">
        <v>1913</v>
      </c>
      <c r="D26" s="46">
        <v>3</v>
      </c>
      <c r="E26" s="46">
        <f t="shared" si="1"/>
        <v>207</v>
      </c>
      <c r="F26" s="46"/>
      <c r="G26" s="46"/>
    </row>
    <row r="27" spans="1:7" x14ac:dyDescent="0.4">
      <c r="A27" s="46"/>
      <c r="B27" s="46">
        <f t="shared" si="0"/>
        <v>25</v>
      </c>
      <c r="C27" s="46" t="s">
        <v>1914</v>
      </c>
      <c r="D27" s="46">
        <v>3</v>
      </c>
      <c r="E27" s="46">
        <f t="shared" si="1"/>
        <v>210</v>
      </c>
      <c r="F27" s="46"/>
      <c r="G27" s="46"/>
    </row>
    <row r="28" spans="1:7" x14ac:dyDescent="0.4">
      <c r="A28" s="46"/>
      <c r="B28" s="46">
        <f t="shared" si="0"/>
        <v>26</v>
      </c>
      <c r="C28" s="46" t="s">
        <v>1915</v>
      </c>
      <c r="D28" s="46">
        <v>3</v>
      </c>
      <c r="E28" s="46">
        <f t="shared" si="1"/>
        <v>213</v>
      </c>
      <c r="F28" s="46"/>
      <c r="G28" s="46"/>
    </row>
    <row r="29" spans="1:7" x14ac:dyDescent="0.4">
      <c r="A29" s="46"/>
      <c r="B29" s="46">
        <f t="shared" si="0"/>
        <v>27</v>
      </c>
      <c r="C29" s="46" t="s">
        <v>1916</v>
      </c>
      <c r="D29" s="46">
        <v>3</v>
      </c>
      <c r="E29" s="46">
        <f t="shared" si="1"/>
        <v>216</v>
      </c>
      <c r="F29" s="46"/>
      <c r="G29" s="46"/>
    </row>
    <row r="30" spans="1:7" x14ac:dyDescent="0.4">
      <c r="A30" s="46"/>
      <c r="B30" s="46">
        <f t="shared" si="0"/>
        <v>28</v>
      </c>
      <c r="C30" s="46" t="s">
        <v>1917</v>
      </c>
      <c r="D30" s="46">
        <v>3</v>
      </c>
      <c r="E30" s="46">
        <f t="shared" si="1"/>
        <v>219</v>
      </c>
      <c r="F30" s="46"/>
      <c r="G30" s="46"/>
    </row>
    <row r="31" spans="1:7" x14ac:dyDescent="0.4">
      <c r="A31" s="46"/>
      <c r="B31" s="46">
        <f t="shared" si="0"/>
        <v>29</v>
      </c>
      <c r="C31" s="46" t="s">
        <v>1919</v>
      </c>
      <c r="D31" s="46">
        <v>3</v>
      </c>
      <c r="E31" s="46">
        <f t="shared" si="1"/>
        <v>222</v>
      </c>
      <c r="F31" s="46"/>
      <c r="G31" s="46" t="s">
        <v>1213</v>
      </c>
    </row>
    <row r="32" spans="1:7" x14ac:dyDescent="0.4">
      <c r="A32" s="46"/>
      <c r="B32" s="46">
        <f t="shared" si="0"/>
        <v>30</v>
      </c>
      <c r="C32" s="46" t="s">
        <v>1227</v>
      </c>
      <c r="D32" s="46">
        <v>3</v>
      </c>
      <c r="E32" s="46">
        <f t="shared" si="1"/>
        <v>225</v>
      </c>
      <c r="F32" s="46"/>
      <c r="G32" s="46"/>
    </row>
    <row r="33" spans="1:7" x14ac:dyDescent="0.4">
      <c r="A33" s="46"/>
      <c r="B33" s="46">
        <f t="shared" si="0"/>
        <v>31</v>
      </c>
      <c r="C33" s="46" t="s">
        <v>1228</v>
      </c>
      <c r="D33" s="46">
        <v>3</v>
      </c>
      <c r="E33" s="46">
        <f t="shared" si="1"/>
        <v>228</v>
      </c>
      <c r="F33" s="46"/>
      <c r="G33" s="46"/>
    </row>
    <row r="34" spans="1:7" x14ac:dyDescent="0.4">
      <c r="A34" s="46"/>
      <c r="B34" s="46">
        <f t="shared" si="0"/>
        <v>32</v>
      </c>
      <c r="C34" s="46" t="s">
        <v>1229</v>
      </c>
      <c r="D34" s="46">
        <v>3</v>
      </c>
      <c r="E34" s="46">
        <f t="shared" si="1"/>
        <v>231</v>
      </c>
      <c r="F34" s="46"/>
      <c r="G34" s="46"/>
    </row>
    <row r="35" spans="1:7" x14ac:dyDescent="0.4">
      <c r="A35" s="46"/>
      <c r="B35" s="46">
        <f t="shared" si="0"/>
        <v>33</v>
      </c>
      <c r="C35" s="46" t="s">
        <v>1217</v>
      </c>
      <c r="D35" s="46">
        <v>7</v>
      </c>
      <c r="E35" s="46">
        <f t="shared" si="1"/>
        <v>234</v>
      </c>
      <c r="F35" s="46"/>
      <c r="G35" s="46" t="s">
        <v>1218</v>
      </c>
    </row>
    <row r="36" spans="1:7" x14ac:dyDescent="0.4">
      <c r="A36" s="46"/>
      <c r="B36" s="46">
        <f t="shared" si="0"/>
        <v>34</v>
      </c>
      <c r="C36" s="46" t="s">
        <v>1219</v>
      </c>
      <c r="D36" s="46">
        <v>6</v>
      </c>
      <c r="E36" s="46">
        <f t="shared" si="1"/>
        <v>241</v>
      </c>
      <c r="F36" s="46"/>
      <c r="G36" s="46" t="s">
        <v>1220</v>
      </c>
    </row>
    <row r="37" spans="1:7" x14ac:dyDescent="0.4">
      <c r="A37" s="46"/>
      <c r="B37" s="46">
        <f t="shared" si="0"/>
        <v>35</v>
      </c>
      <c r="C37" s="46" t="s">
        <v>1221</v>
      </c>
      <c r="D37" s="46">
        <v>7</v>
      </c>
      <c r="E37" s="46">
        <f t="shared" si="1"/>
        <v>247</v>
      </c>
      <c r="F37" s="46"/>
      <c r="G37" s="46" t="s">
        <v>1220</v>
      </c>
    </row>
    <row r="38" spans="1:7" x14ac:dyDescent="0.4">
      <c r="A38" s="46"/>
      <c r="B38" s="46">
        <f t="shared" si="0"/>
        <v>36</v>
      </c>
      <c r="C38" s="46" t="s">
        <v>1219</v>
      </c>
      <c r="D38" s="46">
        <v>6</v>
      </c>
      <c r="E38" s="46">
        <f t="shared" si="1"/>
        <v>254</v>
      </c>
      <c r="F38" s="46"/>
      <c r="G38" s="46" t="s">
        <v>1220</v>
      </c>
    </row>
    <row r="39" spans="1:7" x14ac:dyDescent="0.4">
      <c r="A39" s="46"/>
      <c r="B39" s="46">
        <f t="shared" si="0"/>
        <v>37</v>
      </c>
      <c r="C39" s="46" t="s">
        <v>1174</v>
      </c>
      <c r="D39" s="46">
        <v>3</v>
      </c>
      <c r="E39" s="46">
        <f t="shared" si="1"/>
        <v>260</v>
      </c>
      <c r="F39" s="46"/>
      <c r="G39" s="46"/>
    </row>
    <row r="40" spans="1:7" x14ac:dyDescent="0.4">
      <c r="A40" s="46"/>
      <c r="B40" s="46">
        <f t="shared" si="0"/>
        <v>38</v>
      </c>
      <c r="C40" s="46" t="s">
        <v>1182</v>
      </c>
      <c r="D40" s="46">
        <v>3</v>
      </c>
      <c r="E40" s="46">
        <f t="shared" si="1"/>
        <v>263</v>
      </c>
      <c r="F40" s="46"/>
      <c r="G40" s="46"/>
    </row>
    <row r="41" spans="1:7" x14ac:dyDescent="0.4">
      <c r="A41" s="46"/>
      <c r="B41" s="46">
        <f t="shared" si="0"/>
        <v>39</v>
      </c>
      <c r="C41" s="46" t="s">
        <v>1183</v>
      </c>
      <c r="D41" s="46">
        <v>3</v>
      </c>
      <c r="E41" s="46">
        <f t="shared" si="1"/>
        <v>266</v>
      </c>
      <c r="F41" s="46"/>
      <c r="G41" s="46"/>
    </row>
    <row r="42" spans="1:7" x14ac:dyDescent="0.4">
      <c r="A42" s="46"/>
      <c r="B42" s="46">
        <f t="shared" si="0"/>
        <v>40</v>
      </c>
      <c r="C42" s="46" t="s">
        <v>1184</v>
      </c>
      <c r="D42" s="46">
        <v>3</v>
      </c>
      <c r="E42" s="46">
        <f t="shared" si="1"/>
        <v>269</v>
      </c>
      <c r="F42" s="46"/>
      <c r="G42" s="46"/>
    </row>
    <row r="43" spans="1:7" x14ac:dyDescent="0.4">
      <c r="A43" s="46"/>
      <c r="B43" s="46">
        <f t="shared" si="0"/>
        <v>41</v>
      </c>
      <c r="C43" s="46" t="s">
        <v>1175</v>
      </c>
      <c r="D43" s="46">
        <v>3</v>
      </c>
      <c r="E43" s="46">
        <f t="shared" si="1"/>
        <v>272</v>
      </c>
      <c r="F43" s="46"/>
      <c r="G43" s="46"/>
    </row>
    <row r="44" spans="1:7" x14ac:dyDescent="0.4">
      <c r="A44" s="46"/>
      <c r="B44" s="46">
        <f t="shared" si="0"/>
        <v>42</v>
      </c>
      <c r="C44" s="46" t="s">
        <v>1182</v>
      </c>
      <c r="D44" s="46">
        <v>3</v>
      </c>
      <c r="E44" s="46">
        <f t="shared" si="1"/>
        <v>275</v>
      </c>
      <c r="F44" s="46"/>
      <c r="G44" s="46"/>
    </row>
    <row r="45" spans="1:7" x14ac:dyDescent="0.4">
      <c r="A45" s="46"/>
      <c r="B45" s="46">
        <f t="shared" si="0"/>
        <v>43</v>
      </c>
      <c r="C45" s="46" t="s">
        <v>1183</v>
      </c>
      <c r="D45" s="46">
        <v>3</v>
      </c>
      <c r="E45" s="46">
        <f t="shared" si="1"/>
        <v>278</v>
      </c>
      <c r="F45" s="46"/>
      <c r="G45" s="46"/>
    </row>
    <row r="46" spans="1:7" x14ac:dyDescent="0.4">
      <c r="A46" s="46"/>
      <c r="B46" s="46">
        <f t="shared" si="0"/>
        <v>44</v>
      </c>
      <c r="C46" s="46" t="s">
        <v>1184</v>
      </c>
      <c r="D46" s="46">
        <v>3</v>
      </c>
      <c r="E46" s="46">
        <f t="shared" si="1"/>
        <v>281</v>
      </c>
      <c r="F46" s="46"/>
      <c r="G46" s="46"/>
    </row>
    <row r="47" spans="1:7" x14ac:dyDescent="0.4">
      <c r="A47" s="46"/>
      <c r="B47" s="46">
        <f t="shared" si="0"/>
        <v>45</v>
      </c>
      <c r="C47" s="46" t="s">
        <v>1176</v>
      </c>
      <c r="D47" s="46">
        <v>3</v>
      </c>
      <c r="E47" s="46">
        <f t="shared" si="1"/>
        <v>284</v>
      </c>
      <c r="F47" s="46"/>
      <c r="G47" s="46"/>
    </row>
    <row r="48" spans="1:7" x14ac:dyDescent="0.4">
      <c r="A48" s="46"/>
      <c r="B48" s="46">
        <f t="shared" si="0"/>
        <v>46</v>
      </c>
      <c r="C48" s="46" t="s">
        <v>1182</v>
      </c>
      <c r="D48" s="46">
        <v>3</v>
      </c>
      <c r="E48" s="46">
        <f t="shared" si="1"/>
        <v>287</v>
      </c>
      <c r="F48" s="46"/>
      <c r="G48" s="46"/>
    </row>
    <row r="49" spans="1:7" x14ac:dyDescent="0.4">
      <c r="A49" s="46"/>
      <c r="B49" s="46">
        <f t="shared" si="0"/>
        <v>47</v>
      </c>
      <c r="C49" s="46" t="s">
        <v>1183</v>
      </c>
      <c r="D49" s="46">
        <v>3</v>
      </c>
      <c r="E49" s="46">
        <f t="shared" si="1"/>
        <v>290</v>
      </c>
      <c r="F49" s="46"/>
      <c r="G49" s="46"/>
    </row>
    <row r="50" spans="1:7" x14ac:dyDescent="0.4">
      <c r="A50" s="46"/>
      <c r="B50" s="46">
        <f t="shared" si="0"/>
        <v>48</v>
      </c>
      <c r="C50" s="46" t="s">
        <v>1184</v>
      </c>
      <c r="D50" s="46">
        <v>3</v>
      </c>
      <c r="E50" s="46">
        <f t="shared" si="1"/>
        <v>293</v>
      </c>
      <c r="F50" s="46"/>
      <c r="G50" s="46"/>
    </row>
    <row r="51" spans="1:7" x14ac:dyDescent="0.4">
      <c r="A51" s="46"/>
      <c r="B51" s="46">
        <f t="shared" si="0"/>
        <v>49</v>
      </c>
      <c r="C51" s="46" t="s">
        <v>1177</v>
      </c>
      <c r="D51" s="46">
        <v>3</v>
      </c>
      <c r="E51" s="46">
        <f t="shared" si="1"/>
        <v>296</v>
      </c>
      <c r="F51" s="46"/>
      <c r="G51" s="46"/>
    </row>
    <row r="52" spans="1:7" x14ac:dyDescent="0.4">
      <c r="A52" s="46"/>
      <c r="B52" s="46">
        <f t="shared" si="0"/>
        <v>50</v>
      </c>
      <c r="C52" s="46" t="s">
        <v>1182</v>
      </c>
      <c r="D52" s="46">
        <v>3</v>
      </c>
      <c r="E52" s="46">
        <f t="shared" si="1"/>
        <v>299</v>
      </c>
      <c r="F52" s="46"/>
      <c r="G52" s="46"/>
    </row>
    <row r="53" spans="1:7" x14ac:dyDescent="0.4">
      <c r="A53" s="46"/>
      <c r="B53" s="46">
        <f t="shared" si="0"/>
        <v>51</v>
      </c>
      <c r="C53" s="46" t="s">
        <v>1183</v>
      </c>
      <c r="D53" s="46">
        <v>3</v>
      </c>
      <c r="E53" s="46">
        <f t="shared" si="1"/>
        <v>302</v>
      </c>
      <c r="F53" s="46"/>
      <c r="G53" s="46"/>
    </row>
    <row r="54" spans="1:7" x14ac:dyDescent="0.4">
      <c r="A54" s="46"/>
      <c r="B54" s="46">
        <f t="shared" si="0"/>
        <v>52</v>
      </c>
      <c r="C54" s="46" t="s">
        <v>1184</v>
      </c>
      <c r="D54" s="46">
        <v>3</v>
      </c>
      <c r="E54" s="46">
        <f t="shared" si="1"/>
        <v>305</v>
      </c>
      <c r="F54" s="46"/>
      <c r="G54" s="46"/>
    </row>
    <row r="55" spans="1:7" x14ac:dyDescent="0.4">
      <c r="A55" s="46"/>
      <c r="B55" s="46">
        <f t="shared" si="0"/>
        <v>53</v>
      </c>
      <c r="C55" s="46" t="s">
        <v>1178</v>
      </c>
      <c r="D55" s="46">
        <v>3</v>
      </c>
      <c r="E55" s="46">
        <f t="shared" si="1"/>
        <v>308</v>
      </c>
      <c r="F55" s="46"/>
      <c r="G55" s="46"/>
    </row>
    <row r="56" spans="1:7" x14ac:dyDescent="0.4">
      <c r="A56" s="46"/>
      <c r="B56" s="46">
        <f t="shared" si="0"/>
        <v>54</v>
      </c>
      <c r="C56" s="46" t="s">
        <v>1182</v>
      </c>
      <c r="D56" s="46">
        <v>3</v>
      </c>
      <c r="E56" s="46">
        <f t="shared" si="1"/>
        <v>311</v>
      </c>
      <c r="F56" s="46"/>
      <c r="G56" s="46"/>
    </row>
    <row r="57" spans="1:7" x14ac:dyDescent="0.4">
      <c r="A57" s="46"/>
      <c r="B57" s="46">
        <f t="shared" si="0"/>
        <v>55</v>
      </c>
      <c r="C57" s="46" t="s">
        <v>1183</v>
      </c>
      <c r="D57" s="46">
        <v>3</v>
      </c>
      <c r="E57" s="46">
        <f t="shared" si="1"/>
        <v>314</v>
      </c>
      <c r="F57" s="46"/>
      <c r="G57" s="46"/>
    </row>
    <row r="58" spans="1:7" x14ac:dyDescent="0.4">
      <c r="A58" s="46"/>
      <c r="B58" s="46">
        <f t="shared" si="0"/>
        <v>56</v>
      </c>
      <c r="C58" s="46" t="s">
        <v>1184</v>
      </c>
      <c r="D58" s="46">
        <v>3</v>
      </c>
      <c r="E58" s="46">
        <f t="shared" si="1"/>
        <v>317</v>
      </c>
      <c r="F58" s="46"/>
      <c r="G58" s="46"/>
    </row>
    <row r="59" spans="1:7" x14ac:dyDescent="0.4">
      <c r="A59" s="46"/>
      <c r="B59" s="46">
        <f t="shared" si="0"/>
        <v>57</v>
      </c>
      <c r="C59" s="46" t="s">
        <v>1179</v>
      </c>
      <c r="D59" s="46">
        <v>3</v>
      </c>
      <c r="E59" s="46">
        <f t="shared" si="1"/>
        <v>320</v>
      </c>
      <c r="F59" s="46"/>
      <c r="G59" s="46"/>
    </row>
    <row r="60" spans="1:7" x14ac:dyDescent="0.4">
      <c r="A60" s="46"/>
      <c r="B60" s="46">
        <f t="shared" si="0"/>
        <v>58</v>
      </c>
      <c r="C60" s="46" t="s">
        <v>1182</v>
      </c>
      <c r="D60" s="46">
        <v>3</v>
      </c>
      <c r="E60" s="46">
        <f t="shared" si="1"/>
        <v>323</v>
      </c>
      <c r="F60" s="46"/>
      <c r="G60" s="46"/>
    </row>
    <row r="61" spans="1:7" x14ac:dyDescent="0.4">
      <c r="A61" s="46"/>
      <c r="B61" s="46">
        <f t="shared" si="0"/>
        <v>59</v>
      </c>
      <c r="C61" s="46" t="s">
        <v>1183</v>
      </c>
      <c r="D61" s="46">
        <v>3</v>
      </c>
      <c r="E61" s="46">
        <f t="shared" si="1"/>
        <v>326</v>
      </c>
      <c r="F61" s="46"/>
      <c r="G61" s="46"/>
    </row>
    <row r="62" spans="1:7" x14ac:dyDescent="0.4">
      <c r="A62" s="46"/>
      <c r="B62" s="46">
        <f t="shared" si="0"/>
        <v>60</v>
      </c>
      <c r="C62" s="46" t="s">
        <v>1184</v>
      </c>
      <c r="D62" s="46">
        <v>3</v>
      </c>
      <c r="E62" s="46">
        <f t="shared" si="1"/>
        <v>329</v>
      </c>
      <c r="F62" s="46"/>
      <c r="G62" s="46"/>
    </row>
    <row r="63" spans="1:7" x14ac:dyDescent="0.4">
      <c r="A63" s="46"/>
      <c r="B63" s="46">
        <f t="shared" si="0"/>
        <v>61</v>
      </c>
      <c r="C63" s="46" t="s">
        <v>1180</v>
      </c>
      <c r="D63" s="46">
        <v>3</v>
      </c>
      <c r="E63" s="46">
        <f t="shared" si="1"/>
        <v>332</v>
      </c>
      <c r="F63" s="46"/>
      <c r="G63" s="46"/>
    </row>
    <row r="64" spans="1:7" x14ac:dyDescent="0.4">
      <c r="A64" s="46"/>
      <c r="B64" s="46">
        <f t="shared" si="0"/>
        <v>62</v>
      </c>
      <c r="C64" s="46" t="s">
        <v>1182</v>
      </c>
      <c r="D64" s="46">
        <v>3</v>
      </c>
      <c r="E64" s="46">
        <f t="shared" si="1"/>
        <v>335</v>
      </c>
      <c r="F64" s="46"/>
      <c r="G64" s="46"/>
    </row>
    <row r="65" spans="1:7" x14ac:dyDescent="0.4">
      <c r="A65" s="46"/>
      <c r="B65" s="46">
        <f t="shared" si="0"/>
        <v>63</v>
      </c>
      <c r="C65" s="46" t="s">
        <v>1183</v>
      </c>
      <c r="D65" s="46">
        <v>3</v>
      </c>
      <c r="E65" s="46">
        <f t="shared" si="1"/>
        <v>338</v>
      </c>
      <c r="F65" s="46"/>
      <c r="G65" s="46"/>
    </row>
    <row r="66" spans="1:7" x14ac:dyDescent="0.4">
      <c r="A66" s="46"/>
      <c r="B66" s="46">
        <f t="shared" si="0"/>
        <v>64</v>
      </c>
      <c r="C66" s="46" t="s">
        <v>1184</v>
      </c>
      <c r="D66" s="46">
        <v>3</v>
      </c>
      <c r="E66" s="46">
        <f t="shared" si="1"/>
        <v>341</v>
      </c>
      <c r="F66" s="46"/>
      <c r="G66" s="46"/>
    </row>
    <row r="67" spans="1:7" x14ac:dyDescent="0.4">
      <c r="A67" s="46"/>
      <c r="B67" s="46">
        <f t="shared" si="0"/>
        <v>65</v>
      </c>
      <c r="C67" s="46" t="s">
        <v>1181</v>
      </c>
      <c r="D67" s="46">
        <v>3</v>
      </c>
      <c r="E67" s="46">
        <f t="shared" si="1"/>
        <v>344</v>
      </c>
      <c r="F67" s="46"/>
      <c r="G67" s="46"/>
    </row>
    <row r="68" spans="1:7" x14ac:dyDescent="0.4">
      <c r="A68" s="46"/>
      <c r="B68" s="46">
        <f t="shared" si="0"/>
        <v>66</v>
      </c>
      <c r="C68" s="46" t="s">
        <v>1182</v>
      </c>
      <c r="D68" s="46">
        <v>3</v>
      </c>
      <c r="E68" s="46">
        <f t="shared" si="1"/>
        <v>347</v>
      </c>
      <c r="F68" s="46"/>
      <c r="G68" s="46"/>
    </row>
    <row r="69" spans="1:7" x14ac:dyDescent="0.4">
      <c r="A69" s="46"/>
      <c r="B69" s="46">
        <f t="shared" ref="B69:B132" si="2">B68+1</f>
        <v>67</v>
      </c>
      <c r="C69" s="46" t="s">
        <v>1183</v>
      </c>
      <c r="D69" s="46">
        <v>3</v>
      </c>
      <c r="E69" s="46">
        <f t="shared" ref="E69:E132" si="3">E68+D68</f>
        <v>350</v>
      </c>
      <c r="F69" s="46"/>
      <c r="G69" s="46"/>
    </row>
    <row r="70" spans="1:7" x14ac:dyDescent="0.4">
      <c r="A70" s="46"/>
      <c r="B70" s="46">
        <f t="shared" si="2"/>
        <v>68</v>
      </c>
      <c r="C70" s="46" t="s">
        <v>1184</v>
      </c>
      <c r="D70" s="46">
        <v>3</v>
      </c>
      <c r="E70" s="46">
        <f t="shared" si="3"/>
        <v>353</v>
      </c>
      <c r="F70" s="46"/>
      <c r="G70" s="46"/>
    </row>
    <row r="71" spans="1:7" x14ac:dyDescent="0.4">
      <c r="A71" s="46"/>
      <c r="B71" s="46">
        <f t="shared" si="2"/>
        <v>69</v>
      </c>
      <c r="C71" s="46" t="s">
        <v>1185</v>
      </c>
      <c r="D71" s="46">
        <v>3</v>
      </c>
      <c r="E71" s="46">
        <f t="shared" si="3"/>
        <v>356</v>
      </c>
      <c r="F71" s="46"/>
      <c r="G71" s="46"/>
    </row>
    <row r="72" spans="1:7" x14ac:dyDescent="0.4">
      <c r="A72" s="46"/>
      <c r="B72" s="46">
        <f t="shared" si="2"/>
        <v>70</v>
      </c>
      <c r="C72" s="46" t="s">
        <v>1182</v>
      </c>
      <c r="D72" s="46">
        <v>3</v>
      </c>
      <c r="E72" s="46">
        <f t="shared" si="3"/>
        <v>359</v>
      </c>
      <c r="F72" s="46"/>
      <c r="G72" s="46"/>
    </row>
    <row r="73" spans="1:7" x14ac:dyDescent="0.4">
      <c r="A73" s="46"/>
      <c r="B73" s="46">
        <f t="shared" si="2"/>
        <v>71</v>
      </c>
      <c r="C73" s="46" t="s">
        <v>1183</v>
      </c>
      <c r="D73" s="46">
        <v>3</v>
      </c>
      <c r="E73" s="46">
        <f t="shared" si="3"/>
        <v>362</v>
      </c>
      <c r="F73" s="46"/>
      <c r="G73" s="46"/>
    </row>
    <row r="74" spans="1:7" x14ac:dyDescent="0.4">
      <c r="A74" s="46"/>
      <c r="B74" s="46">
        <f t="shared" si="2"/>
        <v>72</v>
      </c>
      <c r="C74" s="46" t="s">
        <v>1184</v>
      </c>
      <c r="D74" s="46">
        <v>3</v>
      </c>
      <c r="E74" s="46">
        <f t="shared" si="3"/>
        <v>365</v>
      </c>
      <c r="F74" s="46"/>
      <c r="G74" s="46"/>
    </row>
    <row r="75" spans="1:7" x14ac:dyDescent="0.4">
      <c r="A75" s="46"/>
      <c r="B75" s="46">
        <f t="shared" si="2"/>
        <v>73</v>
      </c>
      <c r="C75" s="46" t="s">
        <v>1175</v>
      </c>
      <c r="D75" s="46">
        <v>3</v>
      </c>
      <c r="E75" s="46">
        <f t="shared" si="3"/>
        <v>368</v>
      </c>
      <c r="F75" s="46"/>
      <c r="G75" s="46"/>
    </row>
    <row r="76" spans="1:7" x14ac:dyDescent="0.4">
      <c r="A76" s="46"/>
      <c r="B76" s="46">
        <f t="shared" si="2"/>
        <v>74</v>
      </c>
      <c r="C76" s="46" t="s">
        <v>1182</v>
      </c>
      <c r="D76" s="46">
        <v>3</v>
      </c>
      <c r="E76" s="46">
        <f t="shared" si="3"/>
        <v>371</v>
      </c>
      <c r="F76" s="46"/>
      <c r="G76" s="46"/>
    </row>
    <row r="77" spans="1:7" x14ac:dyDescent="0.4">
      <c r="A77" s="46"/>
      <c r="B77" s="46">
        <f t="shared" si="2"/>
        <v>75</v>
      </c>
      <c r="C77" s="46" t="s">
        <v>1183</v>
      </c>
      <c r="D77" s="46">
        <v>3</v>
      </c>
      <c r="E77" s="46">
        <f t="shared" si="3"/>
        <v>374</v>
      </c>
      <c r="F77" s="46"/>
      <c r="G77" s="46"/>
    </row>
    <row r="78" spans="1:7" x14ac:dyDescent="0.4">
      <c r="A78" s="46"/>
      <c r="B78" s="46">
        <f t="shared" si="2"/>
        <v>76</v>
      </c>
      <c r="C78" s="46" t="s">
        <v>1184</v>
      </c>
      <c r="D78" s="46">
        <v>3</v>
      </c>
      <c r="E78" s="46">
        <f t="shared" si="3"/>
        <v>377</v>
      </c>
      <c r="F78" s="46"/>
      <c r="G78" s="46"/>
    </row>
    <row r="79" spans="1:7" x14ac:dyDescent="0.4">
      <c r="A79" s="46"/>
      <c r="B79" s="46">
        <f t="shared" si="2"/>
        <v>77</v>
      </c>
      <c r="C79" s="46" t="s">
        <v>1176</v>
      </c>
      <c r="D79" s="46">
        <v>3</v>
      </c>
      <c r="E79" s="46">
        <f t="shared" si="3"/>
        <v>380</v>
      </c>
      <c r="F79" s="46"/>
      <c r="G79" s="46"/>
    </row>
    <row r="80" spans="1:7" x14ac:dyDescent="0.4">
      <c r="A80" s="46"/>
      <c r="B80" s="46">
        <f t="shared" si="2"/>
        <v>78</v>
      </c>
      <c r="C80" s="46" t="s">
        <v>1182</v>
      </c>
      <c r="D80" s="46">
        <v>3</v>
      </c>
      <c r="E80" s="46">
        <f t="shared" si="3"/>
        <v>383</v>
      </c>
      <c r="F80" s="46"/>
      <c r="G80" s="46"/>
    </row>
    <row r="81" spans="1:7" x14ac:dyDescent="0.4">
      <c r="A81" s="46"/>
      <c r="B81" s="46">
        <f t="shared" si="2"/>
        <v>79</v>
      </c>
      <c r="C81" s="46" t="s">
        <v>1183</v>
      </c>
      <c r="D81" s="46">
        <v>3</v>
      </c>
      <c r="E81" s="46">
        <f t="shared" si="3"/>
        <v>386</v>
      </c>
      <c r="F81" s="46"/>
      <c r="G81" s="46"/>
    </row>
    <row r="82" spans="1:7" x14ac:dyDescent="0.4">
      <c r="A82" s="46"/>
      <c r="B82" s="46">
        <f t="shared" si="2"/>
        <v>80</v>
      </c>
      <c r="C82" s="46" t="s">
        <v>1184</v>
      </c>
      <c r="D82" s="46">
        <v>3</v>
      </c>
      <c r="E82" s="46">
        <f t="shared" si="3"/>
        <v>389</v>
      </c>
      <c r="F82" s="46"/>
      <c r="G82" s="46"/>
    </row>
    <row r="83" spans="1:7" x14ac:dyDescent="0.4">
      <c r="A83" s="46"/>
      <c r="B83" s="46">
        <f t="shared" si="2"/>
        <v>81</v>
      </c>
      <c r="C83" s="46" t="s">
        <v>1177</v>
      </c>
      <c r="D83" s="46">
        <v>3</v>
      </c>
      <c r="E83" s="46">
        <f t="shared" si="3"/>
        <v>392</v>
      </c>
      <c r="F83" s="46"/>
      <c r="G83" s="46"/>
    </row>
    <row r="84" spans="1:7" x14ac:dyDescent="0.4">
      <c r="A84" s="46"/>
      <c r="B84" s="46">
        <f t="shared" si="2"/>
        <v>82</v>
      </c>
      <c r="C84" s="46" t="s">
        <v>1182</v>
      </c>
      <c r="D84" s="46">
        <v>3</v>
      </c>
      <c r="E84" s="46">
        <f t="shared" si="3"/>
        <v>395</v>
      </c>
      <c r="F84" s="46"/>
      <c r="G84" s="46"/>
    </row>
    <row r="85" spans="1:7" x14ac:dyDescent="0.4">
      <c r="A85" s="46"/>
      <c r="B85" s="46">
        <f t="shared" si="2"/>
        <v>83</v>
      </c>
      <c r="C85" s="46" t="s">
        <v>1183</v>
      </c>
      <c r="D85" s="46">
        <v>3</v>
      </c>
      <c r="E85" s="46">
        <f t="shared" si="3"/>
        <v>398</v>
      </c>
      <c r="F85" s="46"/>
      <c r="G85" s="46"/>
    </row>
    <row r="86" spans="1:7" x14ac:dyDescent="0.4">
      <c r="A86" s="46"/>
      <c r="B86" s="46">
        <f t="shared" si="2"/>
        <v>84</v>
      </c>
      <c r="C86" s="46" t="s">
        <v>1184</v>
      </c>
      <c r="D86" s="46">
        <v>3</v>
      </c>
      <c r="E86" s="46">
        <f t="shared" si="3"/>
        <v>401</v>
      </c>
      <c r="F86" s="46"/>
      <c r="G86" s="46"/>
    </row>
    <row r="87" spans="1:7" x14ac:dyDescent="0.4">
      <c r="A87" s="46"/>
      <c r="B87" s="46">
        <f t="shared" si="2"/>
        <v>85</v>
      </c>
      <c r="C87" s="46" t="s">
        <v>1178</v>
      </c>
      <c r="D87" s="46">
        <v>3</v>
      </c>
      <c r="E87" s="46">
        <f t="shared" si="3"/>
        <v>404</v>
      </c>
      <c r="F87" s="46"/>
      <c r="G87" s="46"/>
    </row>
    <row r="88" spans="1:7" x14ac:dyDescent="0.4">
      <c r="A88" s="46"/>
      <c r="B88" s="46">
        <f t="shared" si="2"/>
        <v>86</v>
      </c>
      <c r="C88" s="46" t="s">
        <v>1182</v>
      </c>
      <c r="D88" s="46">
        <v>3</v>
      </c>
      <c r="E88" s="46">
        <f t="shared" si="3"/>
        <v>407</v>
      </c>
      <c r="F88" s="46"/>
      <c r="G88" s="46"/>
    </row>
    <row r="89" spans="1:7" x14ac:dyDescent="0.4">
      <c r="A89" s="46"/>
      <c r="B89" s="46">
        <f t="shared" si="2"/>
        <v>87</v>
      </c>
      <c r="C89" s="46" t="s">
        <v>1183</v>
      </c>
      <c r="D89" s="46">
        <v>3</v>
      </c>
      <c r="E89" s="46">
        <f t="shared" si="3"/>
        <v>410</v>
      </c>
      <c r="F89" s="46"/>
      <c r="G89" s="46"/>
    </row>
    <row r="90" spans="1:7" x14ac:dyDescent="0.4">
      <c r="A90" s="46"/>
      <c r="B90" s="46">
        <f t="shared" si="2"/>
        <v>88</v>
      </c>
      <c r="C90" s="46" t="s">
        <v>1184</v>
      </c>
      <c r="D90" s="46">
        <v>3</v>
      </c>
      <c r="E90" s="46">
        <f t="shared" si="3"/>
        <v>413</v>
      </c>
      <c r="F90" s="46"/>
      <c r="G90" s="46"/>
    </row>
    <row r="91" spans="1:7" x14ac:dyDescent="0.4">
      <c r="A91" s="46"/>
      <c r="B91" s="46">
        <f t="shared" si="2"/>
        <v>89</v>
      </c>
      <c r="C91" s="46" t="s">
        <v>1179</v>
      </c>
      <c r="D91" s="46">
        <v>3</v>
      </c>
      <c r="E91" s="46">
        <f t="shared" si="3"/>
        <v>416</v>
      </c>
      <c r="F91" s="46"/>
      <c r="G91" s="46"/>
    </row>
    <row r="92" spans="1:7" x14ac:dyDescent="0.4">
      <c r="A92" s="46"/>
      <c r="B92" s="46">
        <f t="shared" si="2"/>
        <v>90</v>
      </c>
      <c r="C92" s="46" t="s">
        <v>1182</v>
      </c>
      <c r="D92" s="46">
        <v>3</v>
      </c>
      <c r="E92" s="46">
        <f t="shared" si="3"/>
        <v>419</v>
      </c>
      <c r="F92" s="46"/>
      <c r="G92" s="46"/>
    </row>
    <row r="93" spans="1:7" x14ac:dyDescent="0.4">
      <c r="A93" s="46"/>
      <c r="B93" s="46">
        <f t="shared" si="2"/>
        <v>91</v>
      </c>
      <c r="C93" s="46" t="s">
        <v>1183</v>
      </c>
      <c r="D93" s="46">
        <v>3</v>
      </c>
      <c r="E93" s="46">
        <f t="shared" si="3"/>
        <v>422</v>
      </c>
      <c r="F93" s="46"/>
      <c r="G93" s="46"/>
    </row>
    <row r="94" spans="1:7" x14ac:dyDescent="0.4">
      <c r="A94" s="46"/>
      <c r="B94" s="46">
        <f t="shared" si="2"/>
        <v>92</v>
      </c>
      <c r="C94" s="46" t="s">
        <v>1184</v>
      </c>
      <c r="D94" s="46">
        <v>3</v>
      </c>
      <c r="E94" s="46">
        <f t="shared" si="3"/>
        <v>425</v>
      </c>
      <c r="F94" s="46"/>
      <c r="G94" s="46"/>
    </row>
    <row r="95" spans="1:7" x14ac:dyDescent="0.4">
      <c r="A95" s="46"/>
      <c r="B95" s="46">
        <f t="shared" si="2"/>
        <v>93</v>
      </c>
      <c r="C95" s="46" t="s">
        <v>1180</v>
      </c>
      <c r="D95" s="46">
        <v>3</v>
      </c>
      <c r="E95" s="46">
        <f t="shared" si="3"/>
        <v>428</v>
      </c>
      <c r="F95" s="46"/>
      <c r="G95" s="46"/>
    </row>
    <row r="96" spans="1:7" x14ac:dyDescent="0.4">
      <c r="A96" s="46"/>
      <c r="B96" s="46">
        <f t="shared" si="2"/>
        <v>94</v>
      </c>
      <c r="C96" s="46" t="s">
        <v>1182</v>
      </c>
      <c r="D96" s="46">
        <v>3</v>
      </c>
      <c r="E96" s="46">
        <f t="shared" si="3"/>
        <v>431</v>
      </c>
      <c r="F96" s="46"/>
      <c r="G96" s="46"/>
    </row>
    <row r="97" spans="1:7" x14ac:dyDescent="0.4">
      <c r="A97" s="46"/>
      <c r="B97" s="46">
        <f t="shared" si="2"/>
        <v>95</v>
      </c>
      <c r="C97" s="46" t="s">
        <v>1183</v>
      </c>
      <c r="D97" s="46">
        <v>3</v>
      </c>
      <c r="E97" s="46">
        <f t="shared" si="3"/>
        <v>434</v>
      </c>
      <c r="F97" s="46"/>
      <c r="G97" s="46"/>
    </row>
    <row r="98" spans="1:7" x14ac:dyDescent="0.4">
      <c r="A98" s="46"/>
      <c r="B98" s="46">
        <f t="shared" si="2"/>
        <v>96</v>
      </c>
      <c r="C98" s="46" t="s">
        <v>1184</v>
      </c>
      <c r="D98" s="46">
        <v>3</v>
      </c>
      <c r="E98" s="46">
        <f t="shared" si="3"/>
        <v>437</v>
      </c>
      <c r="F98" s="46"/>
      <c r="G98" s="46"/>
    </row>
    <row r="99" spans="1:7" x14ac:dyDescent="0.4">
      <c r="A99" s="46"/>
      <c r="B99" s="46">
        <f t="shared" si="2"/>
        <v>97</v>
      </c>
      <c r="C99" s="46" t="s">
        <v>1181</v>
      </c>
      <c r="D99" s="46">
        <v>3</v>
      </c>
      <c r="E99" s="46">
        <f t="shared" si="3"/>
        <v>440</v>
      </c>
      <c r="F99" s="46"/>
      <c r="G99" s="46"/>
    </row>
    <row r="100" spans="1:7" x14ac:dyDescent="0.4">
      <c r="A100" s="46"/>
      <c r="B100" s="46">
        <f t="shared" si="2"/>
        <v>98</v>
      </c>
      <c r="C100" s="46" t="s">
        <v>1182</v>
      </c>
      <c r="D100" s="46">
        <v>3</v>
      </c>
      <c r="E100" s="46">
        <f t="shared" si="3"/>
        <v>443</v>
      </c>
      <c r="F100" s="46"/>
      <c r="G100" s="46"/>
    </row>
    <row r="101" spans="1:7" x14ac:dyDescent="0.4">
      <c r="A101" s="46"/>
      <c r="B101" s="46">
        <f t="shared" si="2"/>
        <v>99</v>
      </c>
      <c r="C101" s="46" t="s">
        <v>1183</v>
      </c>
      <c r="D101" s="46">
        <v>3</v>
      </c>
      <c r="E101" s="46">
        <f t="shared" si="3"/>
        <v>446</v>
      </c>
      <c r="F101" s="46"/>
      <c r="G101" s="46"/>
    </row>
    <row r="102" spans="1:7" x14ac:dyDescent="0.4">
      <c r="A102" s="46"/>
      <c r="B102" s="46">
        <f t="shared" si="2"/>
        <v>100</v>
      </c>
      <c r="C102" s="46" t="s">
        <v>1184</v>
      </c>
      <c r="D102" s="46">
        <v>3</v>
      </c>
      <c r="E102" s="46">
        <f t="shared" si="3"/>
        <v>449</v>
      </c>
      <c r="F102" s="46"/>
      <c r="G102" s="46"/>
    </row>
    <row r="103" spans="1:7" x14ac:dyDescent="0.4">
      <c r="A103" s="46"/>
      <c r="B103" s="46">
        <f t="shared" si="2"/>
        <v>101</v>
      </c>
      <c r="C103" s="46" t="s">
        <v>1925</v>
      </c>
      <c r="D103" s="46">
        <v>3</v>
      </c>
      <c r="E103" s="46">
        <f t="shared" si="3"/>
        <v>452</v>
      </c>
      <c r="F103" s="46"/>
      <c r="G103" s="46"/>
    </row>
    <row r="104" spans="1:7" x14ac:dyDescent="0.4">
      <c r="A104" s="46"/>
      <c r="B104" s="46">
        <f t="shared" si="2"/>
        <v>102</v>
      </c>
      <c r="C104" s="46" t="s">
        <v>1227</v>
      </c>
      <c r="D104" s="46">
        <v>3</v>
      </c>
      <c r="E104" s="46">
        <f t="shared" si="3"/>
        <v>455</v>
      </c>
      <c r="F104" s="46"/>
      <c r="G104" s="46"/>
    </row>
    <row r="105" spans="1:7" x14ac:dyDescent="0.4">
      <c r="A105" s="46"/>
      <c r="B105" s="46">
        <f t="shared" si="2"/>
        <v>103</v>
      </c>
      <c r="C105" s="46" t="s">
        <v>1228</v>
      </c>
      <c r="D105" s="46">
        <v>3</v>
      </c>
      <c r="E105" s="46">
        <f t="shared" si="3"/>
        <v>458</v>
      </c>
      <c r="F105" s="46"/>
      <c r="G105" s="46"/>
    </row>
    <row r="106" spans="1:7" x14ac:dyDescent="0.4">
      <c r="A106" s="46"/>
      <c r="B106" s="46">
        <f t="shared" si="2"/>
        <v>104</v>
      </c>
      <c r="C106" s="46" t="s">
        <v>1229</v>
      </c>
      <c r="D106" s="46">
        <v>3</v>
      </c>
      <c r="E106" s="46">
        <f t="shared" si="3"/>
        <v>461</v>
      </c>
      <c r="F106" s="46"/>
      <c r="G106" s="46"/>
    </row>
    <row r="107" spans="1:7" x14ac:dyDescent="0.4">
      <c r="A107" s="46"/>
      <c r="B107" s="46">
        <f t="shared" si="2"/>
        <v>105</v>
      </c>
      <c r="C107" s="46" t="s">
        <v>1926</v>
      </c>
      <c r="D107" s="46">
        <v>3</v>
      </c>
      <c r="E107" s="46">
        <f t="shared" si="3"/>
        <v>464</v>
      </c>
      <c r="F107" s="46"/>
      <c r="G107" s="46"/>
    </row>
    <row r="108" spans="1:7" x14ac:dyDescent="0.4">
      <c r="A108" s="46"/>
      <c r="B108" s="46">
        <f t="shared" si="2"/>
        <v>106</v>
      </c>
      <c r="C108" s="46" t="s">
        <v>1227</v>
      </c>
      <c r="D108" s="46">
        <v>3</v>
      </c>
      <c r="E108" s="46">
        <f t="shared" si="3"/>
        <v>467</v>
      </c>
      <c r="F108" s="46"/>
      <c r="G108" s="46"/>
    </row>
    <row r="109" spans="1:7" x14ac:dyDescent="0.4">
      <c r="A109" s="46"/>
      <c r="B109" s="46">
        <f t="shared" si="2"/>
        <v>107</v>
      </c>
      <c r="C109" s="46" t="s">
        <v>1228</v>
      </c>
      <c r="D109" s="46">
        <v>3</v>
      </c>
      <c r="E109" s="46">
        <f t="shared" si="3"/>
        <v>470</v>
      </c>
      <c r="F109" s="46"/>
      <c r="G109" s="46"/>
    </row>
    <row r="110" spans="1:7" x14ac:dyDescent="0.4">
      <c r="A110" s="46"/>
      <c r="B110" s="46">
        <f t="shared" si="2"/>
        <v>108</v>
      </c>
      <c r="C110" s="46" t="s">
        <v>1229</v>
      </c>
      <c r="D110" s="46">
        <v>3</v>
      </c>
      <c r="E110" s="46">
        <f t="shared" si="3"/>
        <v>473</v>
      </c>
      <c r="F110" s="46"/>
      <c r="G110" s="46"/>
    </row>
    <row r="111" spans="1:7" x14ac:dyDescent="0.4">
      <c r="A111" s="46"/>
      <c r="B111" s="46">
        <f t="shared" si="2"/>
        <v>109</v>
      </c>
      <c r="C111" s="46" t="s">
        <v>1927</v>
      </c>
      <c r="D111" s="46">
        <v>3</v>
      </c>
      <c r="E111" s="46">
        <f t="shared" si="3"/>
        <v>476</v>
      </c>
      <c r="F111" s="46"/>
      <c r="G111" s="46"/>
    </row>
    <row r="112" spans="1:7" x14ac:dyDescent="0.4">
      <c r="A112" s="46"/>
      <c r="B112" s="46">
        <f t="shared" si="2"/>
        <v>110</v>
      </c>
      <c r="C112" s="46" t="s">
        <v>1227</v>
      </c>
      <c r="D112" s="46">
        <v>3</v>
      </c>
      <c r="E112" s="46">
        <f t="shared" si="3"/>
        <v>479</v>
      </c>
      <c r="F112" s="46"/>
      <c r="G112" s="46"/>
    </row>
    <row r="113" spans="1:7" x14ac:dyDescent="0.4">
      <c r="A113" s="46"/>
      <c r="B113" s="46">
        <f t="shared" si="2"/>
        <v>111</v>
      </c>
      <c r="C113" s="46" t="s">
        <v>1228</v>
      </c>
      <c r="D113" s="46">
        <v>3</v>
      </c>
      <c r="E113" s="46">
        <f t="shared" si="3"/>
        <v>482</v>
      </c>
      <c r="F113" s="46"/>
      <c r="G113" s="46"/>
    </row>
    <row r="114" spans="1:7" x14ac:dyDescent="0.4">
      <c r="A114" s="46"/>
      <c r="B114" s="46">
        <f t="shared" si="2"/>
        <v>112</v>
      </c>
      <c r="C114" s="46" t="s">
        <v>1229</v>
      </c>
      <c r="D114" s="46">
        <v>3</v>
      </c>
      <c r="E114" s="46">
        <f t="shared" si="3"/>
        <v>485</v>
      </c>
      <c r="F114" s="46"/>
      <c r="G114" s="46"/>
    </row>
    <row r="115" spans="1:7" x14ac:dyDescent="0.4">
      <c r="A115" s="46"/>
      <c r="B115" s="46">
        <f t="shared" si="2"/>
        <v>113</v>
      </c>
      <c r="C115" s="46" t="s">
        <v>1928</v>
      </c>
      <c r="D115" s="46">
        <v>3</v>
      </c>
      <c r="E115" s="46">
        <f t="shared" si="3"/>
        <v>488</v>
      </c>
      <c r="F115" s="46"/>
      <c r="G115" s="46"/>
    </row>
    <row r="116" spans="1:7" x14ac:dyDescent="0.4">
      <c r="A116" s="46"/>
      <c r="B116" s="46">
        <f t="shared" si="2"/>
        <v>114</v>
      </c>
      <c r="C116" s="46" t="s">
        <v>1227</v>
      </c>
      <c r="D116" s="46">
        <v>3</v>
      </c>
      <c r="E116" s="46">
        <f t="shared" si="3"/>
        <v>491</v>
      </c>
      <c r="F116" s="46"/>
      <c r="G116" s="46"/>
    </row>
    <row r="117" spans="1:7" x14ac:dyDescent="0.4">
      <c r="A117" s="46"/>
      <c r="B117" s="46">
        <f t="shared" si="2"/>
        <v>115</v>
      </c>
      <c r="C117" s="46" t="s">
        <v>1228</v>
      </c>
      <c r="D117" s="46">
        <v>3</v>
      </c>
      <c r="E117" s="46">
        <f t="shared" si="3"/>
        <v>494</v>
      </c>
      <c r="F117" s="46"/>
      <c r="G117" s="46"/>
    </row>
    <row r="118" spans="1:7" x14ac:dyDescent="0.4">
      <c r="A118" s="46"/>
      <c r="B118" s="46">
        <f t="shared" si="2"/>
        <v>116</v>
      </c>
      <c r="C118" s="46" t="s">
        <v>1229</v>
      </c>
      <c r="D118" s="46">
        <v>3</v>
      </c>
      <c r="E118" s="46">
        <f t="shared" si="3"/>
        <v>497</v>
      </c>
      <c r="F118" s="46"/>
      <c r="G118" s="46"/>
    </row>
    <row r="119" spans="1:7" x14ac:dyDescent="0.4">
      <c r="A119" s="46"/>
      <c r="B119" s="46">
        <f t="shared" si="2"/>
        <v>117</v>
      </c>
      <c r="C119" s="46" t="s">
        <v>1929</v>
      </c>
      <c r="D119" s="46">
        <v>3</v>
      </c>
      <c r="E119" s="46">
        <f t="shared" si="3"/>
        <v>500</v>
      </c>
      <c r="F119" s="46"/>
      <c r="G119" s="46"/>
    </row>
    <row r="120" spans="1:7" x14ac:dyDescent="0.4">
      <c r="A120" s="46"/>
      <c r="B120" s="46">
        <f t="shared" si="2"/>
        <v>118</v>
      </c>
      <c r="C120" s="46" t="s">
        <v>1227</v>
      </c>
      <c r="D120" s="46">
        <v>3</v>
      </c>
      <c r="E120" s="46">
        <f t="shared" si="3"/>
        <v>503</v>
      </c>
      <c r="F120" s="46"/>
      <c r="G120" s="46"/>
    </row>
    <row r="121" spans="1:7" x14ac:dyDescent="0.4">
      <c r="A121" s="46"/>
      <c r="B121" s="46">
        <f t="shared" si="2"/>
        <v>119</v>
      </c>
      <c r="C121" s="46" t="s">
        <v>1228</v>
      </c>
      <c r="D121" s="46">
        <v>3</v>
      </c>
      <c r="E121" s="46">
        <f t="shared" si="3"/>
        <v>506</v>
      </c>
      <c r="F121" s="46"/>
      <c r="G121" s="46"/>
    </row>
    <row r="122" spans="1:7" x14ac:dyDescent="0.4">
      <c r="A122" s="50"/>
      <c r="B122" s="46">
        <f t="shared" si="2"/>
        <v>120</v>
      </c>
      <c r="C122" s="50" t="s">
        <v>1229</v>
      </c>
      <c r="D122" s="50">
        <v>3</v>
      </c>
      <c r="E122" s="46">
        <f t="shared" si="3"/>
        <v>509</v>
      </c>
      <c r="F122" s="50"/>
      <c r="G122" s="50"/>
    </row>
    <row r="123" spans="1:7" x14ac:dyDescent="0.4">
      <c r="A123" s="50"/>
      <c r="B123" s="46">
        <f t="shared" si="2"/>
        <v>121</v>
      </c>
      <c r="C123" s="50" t="s">
        <v>1930</v>
      </c>
      <c r="D123" s="50">
        <v>3</v>
      </c>
      <c r="E123" s="46">
        <f t="shared" si="3"/>
        <v>512</v>
      </c>
      <c r="F123" s="50"/>
      <c r="G123" s="50"/>
    </row>
    <row r="124" spans="1:7" x14ac:dyDescent="0.4">
      <c r="A124" s="50"/>
      <c r="B124" s="46">
        <f t="shared" si="2"/>
        <v>122</v>
      </c>
      <c r="C124" s="50" t="s">
        <v>1227</v>
      </c>
      <c r="D124" s="50">
        <v>3</v>
      </c>
      <c r="E124" s="46">
        <f t="shared" si="3"/>
        <v>515</v>
      </c>
      <c r="F124" s="50"/>
      <c r="G124" s="50"/>
    </row>
    <row r="125" spans="1:7" x14ac:dyDescent="0.4">
      <c r="A125" s="50"/>
      <c r="B125" s="46">
        <f t="shared" si="2"/>
        <v>123</v>
      </c>
      <c r="C125" s="50" t="s">
        <v>1228</v>
      </c>
      <c r="D125" s="50">
        <v>3</v>
      </c>
      <c r="E125" s="46">
        <f t="shared" si="3"/>
        <v>518</v>
      </c>
      <c r="F125" s="50"/>
      <c r="G125" s="50"/>
    </row>
    <row r="126" spans="1:7" x14ac:dyDescent="0.4">
      <c r="A126" s="46"/>
      <c r="B126" s="46">
        <f t="shared" si="2"/>
        <v>124</v>
      </c>
      <c r="C126" s="46" t="s">
        <v>1229</v>
      </c>
      <c r="D126" s="46">
        <v>3</v>
      </c>
      <c r="E126" s="46">
        <f t="shared" si="3"/>
        <v>521</v>
      </c>
      <c r="F126" s="46"/>
      <c r="G126" s="46"/>
    </row>
    <row r="127" spans="1:7" x14ac:dyDescent="0.4">
      <c r="A127" s="46"/>
      <c r="B127" s="46">
        <f t="shared" si="2"/>
        <v>125</v>
      </c>
      <c r="C127" s="46" t="s">
        <v>1931</v>
      </c>
      <c r="D127" s="46">
        <v>3</v>
      </c>
      <c r="E127" s="46">
        <f t="shared" si="3"/>
        <v>524</v>
      </c>
      <c r="F127" s="46"/>
      <c r="G127" s="46"/>
    </row>
    <row r="128" spans="1:7" x14ac:dyDescent="0.4">
      <c r="A128" s="46"/>
      <c r="B128" s="46">
        <f t="shared" si="2"/>
        <v>126</v>
      </c>
      <c r="C128" s="46" t="s">
        <v>1227</v>
      </c>
      <c r="D128" s="46">
        <v>3</v>
      </c>
      <c r="E128" s="46">
        <f t="shared" si="3"/>
        <v>527</v>
      </c>
      <c r="F128" s="46"/>
      <c r="G128" s="46"/>
    </row>
    <row r="129" spans="1:7" x14ac:dyDescent="0.4">
      <c r="A129" s="46"/>
      <c r="B129" s="46">
        <f t="shared" si="2"/>
        <v>127</v>
      </c>
      <c r="C129" s="46" t="s">
        <v>1228</v>
      </c>
      <c r="D129" s="46">
        <v>3</v>
      </c>
      <c r="E129" s="46">
        <f t="shared" si="3"/>
        <v>530</v>
      </c>
      <c r="F129" s="46"/>
      <c r="G129" s="46"/>
    </row>
    <row r="130" spans="1:7" x14ac:dyDescent="0.4">
      <c r="A130" s="46"/>
      <c r="B130" s="46">
        <f t="shared" si="2"/>
        <v>128</v>
      </c>
      <c r="C130" s="46" t="s">
        <v>1229</v>
      </c>
      <c r="D130" s="46">
        <v>3</v>
      </c>
      <c r="E130" s="46">
        <f t="shared" si="3"/>
        <v>533</v>
      </c>
      <c r="F130" s="46"/>
      <c r="G130" s="46"/>
    </row>
    <row r="131" spans="1:7" x14ac:dyDescent="0.4">
      <c r="A131" s="46"/>
      <c r="B131" s="46">
        <f t="shared" si="2"/>
        <v>129</v>
      </c>
      <c r="C131" s="46" t="s">
        <v>1932</v>
      </c>
      <c r="D131" s="46">
        <v>3</v>
      </c>
      <c r="E131" s="46">
        <f t="shared" si="3"/>
        <v>536</v>
      </c>
      <c r="F131" s="46"/>
      <c r="G131" s="46"/>
    </row>
    <row r="132" spans="1:7" x14ac:dyDescent="0.4">
      <c r="A132" s="46"/>
      <c r="B132" s="46">
        <f t="shared" si="2"/>
        <v>130</v>
      </c>
      <c r="C132" s="46" t="s">
        <v>1227</v>
      </c>
      <c r="D132" s="46">
        <v>3</v>
      </c>
      <c r="E132" s="46">
        <f t="shared" si="3"/>
        <v>539</v>
      </c>
      <c r="F132" s="46"/>
      <c r="G132" s="46"/>
    </row>
    <row r="133" spans="1:7" x14ac:dyDescent="0.4">
      <c r="A133" s="46"/>
      <c r="B133" s="46">
        <f t="shared" ref="B133:B144" si="4">B132+1</f>
        <v>131</v>
      </c>
      <c r="C133" s="46" t="s">
        <v>1228</v>
      </c>
      <c r="D133" s="46">
        <v>3</v>
      </c>
      <c r="E133" s="46">
        <f t="shared" ref="E133:E150" si="5">E132+D132</f>
        <v>542</v>
      </c>
      <c r="F133" s="46"/>
      <c r="G133" s="46"/>
    </row>
    <row r="134" spans="1:7" x14ac:dyDescent="0.4">
      <c r="A134" s="46"/>
      <c r="B134" s="46">
        <f t="shared" si="4"/>
        <v>132</v>
      </c>
      <c r="C134" s="46" t="s">
        <v>1229</v>
      </c>
      <c r="D134" s="46">
        <v>3</v>
      </c>
      <c r="E134" s="46">
        <f t="shared" si="5"/>
        <v>545</v>
      </c>
      <c r="F134" s="46"/>
      <c r="G134" s="46"/>
    </row>
    <row r="135" spans="1:7" x14ac:dyDescent="0.4">
      <c r="A135" s="46"/>
      <c r="B135" s="46">
        <f t="shared" si="4"/>
        <v>133</v>
      </c>
      <c r="C135" s="46" t="s">
        <v>1933</v>
      </c>
      <c r="D135" s="46">
        <v>3</v>
      </c>
      <c r="E135" s="46">
        <f t="shared" si="5"/>
        <v>548</v>
      </c>
      <c r="F135" s="46"/>
      <c r="G135" s="46"/>
    </row>
    <row r="136" spans="1:7" x14ac:dyDescent="0.4">
      <c r="A136" s="46"/>
      <c r="B136" s="46">
        <f t="shared" si="4"/>
        <v>134</v>
      </c>
      <c r="C136" s="46" t="s">
        <v>1227</v>
      </c>
      <c r="D136" s="46">
        <v>3</v>
      </c>
      <c r="E136" s="46">
        <f t="shared" si="5"/>
        <v>551</v>
      </c>
      <c r="F136" s="46"/>
      <c r="G136" s="46"/>
    </row>
    <row r="137" spans="1:7" x14ac:dyDescent="0.4">
      <c r="A137" s="46"/>
      <c r="B137" s="46">
        <f t="shared" si="4"/>
        <v>135</v>
      </c>
      <c r="C137" s="46" t="s">
        <v>1228</v>
      </c>
      <c r="D137" s="46">
        <v>3</v>
      </c>
      <c r="E137" s="46">
        <f t="shared" si="5"/>
        <v>554</v>
      </c>
      <c r="F137" s="46"/>
      <c r="G137" s="46"/>
    </row>
    <row r="138" spans="1:7" x14ac:dyDescent="0.4">
      <c r="A138" s="46"/>
      <c r="B138" s="46">
        <f t="shared" si="4"/>
        <v>136</v>
      </c>
      <c r="C138" s="46" t="s">
        <v>1229</v>
      </c>
      <c r="D138" s="46">
        <v>3</v>
      </c>
      <c r="E138" s="46">
        <f t="shared" si="5"/>
        <v>557</v>
      </c>
      <c r="F138" s="46"/>
      <c r="G138" s="46"/>
    </row>
    <row r="139" spans="1:7" x14ac:dyDescent="0.4">
      <c r="A139" s="46"/>
      <c r="B139" s="46">
        <f t="shared" si="4"/>
        <v>137</v>
      </c>
      <c r="C139" s="46" t="s">
        <v>1934</v>
      </c>
      <c r="D139" s="46">
        <v>3</v>
      </c>
      <c r="E139" s="46">
        <f t="shared" si="5"/>
        <v>560</v>
      </c>
      <c r="F139" s="46"/>
      <c r="G139" s="46"/>
    </row>
    <row r="140" spans="1:7" x14ac:dyDescent="0.4">
      <c r="A140" s="46"/>
      <c r="B140" s="46">
        <f t="shared" si="4"/>
        <v>138</v>
      </c>
      <c r="C140" s="46" t="s">
        <v>1227</v>
      </c>
      <c r="D140" s="46">
        <v>3</v>
      </c>
      <c r="E140" s="46">
        <f t="shared" si="5"/>
        <v>563</v>
      </c>
      <c r="F140" s="46"/>
      <c r="G140" s="46"/>
    </row>
    <row r="141" spans="1:7" x14ac:dyDescent="0.4">
      <c r="A141" s="46"/>
      <c r="B141" s="46">
        <f t="shared" si="4"/>
        <v>139</v>
      </c>
      <c r="C141" s="46" t="s">
        <v>1228</v>
      </c>
      <c r="D141" s="46">
        <v>3</v>
      </c>
      <c r="E141" s="46">
        <f t="shared" si="5"/>
        <v>566</v>
      </c>
      <c r="F141" s="46"/>
      <c r="G141" s="46"/>
    </row>
    <row r="142" spans="1:7" x14ac:dyDescent="0.4">
      <c r="A142" s="46"/>
      <c r="B142" s="46">
        <f t="shared" si="4"/>
        <v>140</v>
      </c>
      <c r="C142" s="46" t="s">
        <v>1229</v>
      </c>
      <c r="D142" s="46">
        <v>3</v>
      </c>
      <c r="E142" s="46">
        <f t="shared" si="5"/>
        <v>569</v>
      </c>
      <c r="F142" s="46"/>
      <c r="G142" s="46"/>
    </row>
    <row r="143" spans="1:7" x14ac:dyDescent="0.4">
      <c r="A143" s="46"/>
      <c r="B143" s="46">
        <f t="shared" si="4"/>
        <v>141</v>
      </c>
      <c r="C143" s="46" t="s">
        <v>189</v>
      </c>
      <c r="D143" s="46">
        <v>150</v>
      </c>
      <c r="E143" s="46">
        <f t="shared" si="5"/>
        <v>572</v>
      </c>
      <c r="F143" s="46"/>
      <c r="G143" s="46"/>
    </row>
    <row r="144" spans="1:7" x14ac:dyDescent="0.4">
      <c r="A144" s="46"/>
      <c r="B144" s="46">
        <f t="shared" si="4"/>
        <v>142</v>
      </c>
      <c r="C144" s="46" t="s">
        <v>1246</v>
      </c>
      <c r="D144" s="46">
        <v>24</v>
      </c>
      <c r="E144" s="46">
        <f t="shared" si="5"/>
        <v>722</v>
      </c>
      <c r="F144" s="46"/>
      <c r="G144" s="46"/>
    </row>
    <row r="145" spans="1:7" x14ac:dyDescent="0.4">
      <c r="A145" s="46"/>
      <c r="B145" s="46">
        <f>B144+COUNT(B23:B30)</f>
        <v>150</v>
      </c>
      <c r="C145" s="46" t="s">
        <v>1247</v>
      </c>
      <c r="D145" s="46">
        <v>12</v>
      </c>
      <c r="E145" s="46">
        <f t="shared" si="5"/>
        <v>746</v>
      </c>
      <c r="F145" s="46"/>
      <c r="G145" s="46"/>
    </row>
    <row r="146" spans="1:7" x14ac:dyDescent="0.4">
      <c r="A146" s="46"/>
      <c r="B146" s="46">
        <f>B145+COUNT(B31:B34)</f>
        <v>154</v>
      </c>
      <c r="C146" s="46" t="s">
        <v>1248</v>
      </c>
      <c r="D146" s="46">
        <v>26</v>
      </c>
      <c r="E146" s="46">
        <f t="shared" si="5"/>
        <v>758</v>
      </c>
      <c r="F146" s="46"/>
      <c r="G146" s="46"/>
    </row>
    <row r="147" spans="1:7" x14ac:dyDescent="0.4">
      <c r="A147" s="46"/>
      <c r="B147" s="46">
        <f>B146+COUNT(B35:B38)</f>
        <v>158</v>
      </c>
      <c r="C147" s="46" t="s">
        <v>1252</v>
      </c>
      <c r="D147" s="46">
        <v>192</v>
      </c>
      <c r="E147" s="46">
        <f t="shared" si="5"/>
        <v>784</v>
      </c>
      <c r="F147" s="46"/>
      <c r="G147" s="46"/>
    </row>
    <row r="148" spans="1:7" x14ac:dyDescent="0.4">
      <c r="A148" s="46"/>
      <c r="B148" s="46">
        <f>B147+COUNT(B39:B102)</f>
        <v>222</v>
      </c>
      <c r="C148" s="46" t="s">
        <v>1253</v>
      </c>
      <c r="D148" s="46">
        <v>120</v>
      </c>
      <c r="E148" s="46">
        <f t="shared" si="5"/>
        <v>976</v>
      </c>
      <c r="F148" s="46"/>
      <c r="G148" s="46"/>
    </row>
    <row r="149" spans="1:7" x14ac:dyDescent="0.4">
      <c r="A149" s="46"/>
      <c r="B149" s="46">
        <f>B148+COUNT(B103:B142)</f>
        <v>262</v>
      </c>
      <c r="C149" s="46" t="s">
        <v>189</v>
      </c>
      <c r="D149" s="46">
        <v>150</v>
      </c>
      <c r="E149" s="46">
        <f t="shared" si="5"/>
        <v>1096</v>
      </c>
      <c r="F149" s="46"/>
      <c r="G149" s="46"/>
    </row>
    <row r="150" spans="1:7" x14ac:dyDescent="0.4">
      <c r="A150" s="46"/>
      <c r="B150" s="46">
        <f t="shared" ref="B150" si="6">B149+1</f>
        <v>263</v>
      </c>
      <c r="C150" s="46" t="s">
        <v>278</v>
      </c>
      <c r="D150" s="46">
        <v>2</v>
      </c>
      <c r="E150" s="46">
        <f t="shared" si="5"/>
        <v>1246</v>
      </c>
      <c r="F150" s="46"/>
      <c r="G150" s="46" t="s">
        <v>279</v>
      </c>
    </row>
    <row r="151" spans="1:7" x14ac:dyDescent="0.4">
      <c r="A151" s="48"/>
      <c r="B151" s="48"/>
      <c r="C151" s="48" t="s">
        <v>282</v>
      </c>
      <c r="D151" s="48">
        <f>SUM(D3:D150)</f>
        <v>1248</v>
      </c>
      <c r="E151" s="48"/>
      <c r="F151" s="48"/>
      <c r="G151" s="48"/>
    </row>
    <row r="152" spans="1:7" x14ac:dyDescent="0.4">
      <c r="A152" s="28"/>
      <c r="B152" s="28"/>
      <c r="C152" s="28"/>
      <c r="D152" s="28"/>
      <c r="E152" s="28"/>
      <c r="F152" s="28"/>
      <c r="G152" s="28"/>
    </row>
    <row r="153" spans="1:7" x14ac:dyDescent="0.4">
      <c r="A153" s="28" t="s">
        <v>386</v>
      </c>
      <c r="B153" s="28"/>
      <c r="C153" s="41">
        <v>44008</v>
      </c>
      <c r="D153" s="28"/>
      <c r="E153" s="28"/>
      <c r="F153" s="28"/>
      <c r="G153" s="28"/>
    </row>
    <row r="154" spans="1:7" x14ac:dyDescent="0.4">
      <c r="A154" s="28" t="s">
        <v>1080</v>
      </c>
      <c r="B154" s="28"/>
      <c r="C154" s="28"/>
      <c r="D154" s="28"/>
      <c r="E154" s="28"/>
      <c r="F154" s="28"/>
      <c r="G154" s="28"/>
    </row>
  </sheetData>
  <pageMargins left="0.70866141732283472" right="0.70866141732283472" top="0.74803149606299213" bottom="0.74803149606299213" header="0.31496062992125984" footer="0.31496062992125984"/>
  <pageSetup paperSize="9" scale="52" fitToHeight="0" orientation="portrait" r:id="rId1"/>
  <headerFooter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6A489-5768-4A9B-8A63-D79AA02BD35D}">
  <sheetPr>
    <pageSetUpPr fitToPage="1"/>
  </sheetPr>
  <dimension ref="A1:G56"/>
  <sheetViews>
    <sheetView showGridLines="0" workbookViewId="0">
      <pane ySplit="2" topLeftCell="A3" activePane="bottomLeft" state="frozen"/>
      <selection pane="bottomLeft" activeCell="A3" sqref="A3"/>
    </sheetView>
  </sheetViews>
  <sheetFormatPr defaultRowHeight="16.5" x14ac:dyDescent="0.4"/>
  <cols>
    <col min="1" max="1" width="2.5" bestFit="1" customWidth="1"/>
    <col min="2" max="2" width="4.875" bestFit="1" customWidth="1"/>
    <col min="3" max="3" width="25.75" bestFit="1" customWidth="1"/>
    <col min="4" max="4" width="5.875" bestFit="1" customWidth="1"/>
    <col min="5" max="5" width="7.375" bestFit="1" customWidth="1"/>
    <col min="6" max="6" width="2.875" bestFit="1" customWidth="1"/>
    <col min="7" max="7" width="100.625" customWidth="1"/>
  </cols>
  <sheetData>
    <row r="1" spans="1:7" ht="19.5" x14ac:dyDescent="0.45">
      <c r="A1" s="5" t="s">
        <v>1937</v>
      </c>
    </row>
    <row r="2" spans="1:7" x14ac:dyDescent="0.4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280</v>
      </c>
    </row>
    <row r="3" spans="1:7" x14ac:dyDescent="0.4">
      <c r="A3" s="7"/>
      <c r="B3" s="7">
        <v>1</v>
      </c>
      <c r="C3" s="7" t="s">
        <v>6</v>
      </c>
      <c r="D3" s="7">
        <v>2</v>
      </c>
      <c r="E3" s="7">
        <v>0</v>
      </c>
      <c r="F3" s="7"/>
      <c r="G3" s="7" t="s">
        <v>7</v>
      </c>
    </row>
    <row r="4" spans="1:7" x14ac:dyDescent="0.4">
      <c r="A4" s="7"/>
      <c r="B4" s="7">
        <f>B3+1</f>
        <v>2</v>
      </c>
      <c r="C4" s="7" t="s">
        <v>8</v>
      </c>
      <c r="D4" s="7">
        <v>4</v>
      </c>
      <c r="E4" s="7">
        <f>E3+D3</f>
        <v>2</v>
      </c>
      <c r="F4" s="7"/>
      <c r="G4" s="7" t="s">
        <v>9</v>
      </c>
    </row>
    <row r="5" spans="1:7" x14ac:dyDescent="0.4">
      <c r="A5" s="7"/>
      <c r="B5" s="7">
        <f t="shared" ref="B5:B33" si="0">B4+1</f>
        <v>3</v>
      </c>
      <c r="C5" s="7" t="s">
        <v>10</v>
      </c>
      <c r="D5" s="7">
        <v>2</v>
      </c>
      <c r="E5" s="7">
        <f t="shared" ref="E5:E33" si="1">E4+D4</f>
        <v>6</v>
      </c>
      <c r="F5" s="7"/>
      <c r="G5" s="7" t="s">
        <v>11</v>
      </c>
    </row>
    <row r="6" spans="1:7" x14ac:dyDescent="0.4">
      <c r="A6" s="7"/>
      <c r="B6" s="7">
        <f t="shared" si="0"/>
        <v>4</v>
      </c>
      <c r="C6" s="7" t="s">
        <v>12</v>
      </c>
      <c r="D6" s="7">
        <v>2</v>
      </c>
      <c r="E6" s="7">
        <f t="shared" si="1"/>
        <v>8</v>
      </c>
      <c r="F6" s="7"/>
      <c r="G6" s="7" t="s">
        <v>13</v>
      </c>
    </row>
    <row r="7" spans="1:7" x14ac:dyDescent="0.4">
      <c r="A7" s="7"/>
      <c r="B7" s="7">
        <f t="shared" si="0"/>
        <v>5</v>
      </c>
      <c r="C7" s="7" t="s">
        <v>14</v>
      </c>
      <c r="D7" s="7">
        <v>2</v>
      </c>
      <c r="E7" s="7">
        <f t="shared" si="1"/>
        <v>10</v>
      </c>
      <c r="F7" s="7"/>
      <c r="G7" s="7" t="s">
        <v>15</v>
      </c>
    </row>
    <row r="8" spans="1:7" x14ac:dyDescent="0.4">
      <c r="A8" s="7"/>
      <c r="B8" s="7">
        <f t="shared" si="0"/>
        <v>6</v>
      </c>
      <c r="C8" s="7" t="s">
        <v>16</v>
      </c>
      <c r="D8" s="7">
        <v>8</v>
      </c>
      <c r="E8" s="7">
        <f t="shared" si="1"/>
        <v>12</v>
      </c>
      <c r="F8" s="7"/>
      <c r="G8" s="7" t="s">
        <v>17</v>
      </c>
    </row>
    <row r="9" spans="1:7" ht="49.5" x14ac:dyDescent="0.4">
      <c r="A9" s="7"/>
      <c r="B9" s="7">
        <f t="shared" si="0"/>
        <v>7</v>
      </c>
      <c r="C9" s="7" t="s">
        <v>18</v>
      </c>
      <c r="D9" s="7">
        <v>2</v>
      </c>
      <c r="E9" s="7">
        <f t="shared" si="1"/>
        <v>20</v>
      </c>
      <c r="F9" s="7"/>
      <c r="G9" s="7" t="s">
        <v>19</v>
      </c>
    </row>
    <row r="10" spans="1:7" x14ac:dyDescent="0.4">
      <c r="A10" s="7"/>
      <c r="B10" s="7">
        <f t="shared" si="0"/>
        <v>8</v>
      </c>
      <c r="C10" s="7" t="s">
        <v>23</v>
      </c>
      <c r="D10" s="7">
        <v>1</v>
      </c>
      <c r="E10" s="7">
        <f t="shared" si="1"/>
        <v>22</v>
      </c>
      <c r="F10" s="7"/>
      <c r="G10" s="7" t="s">
        <v>24</v>
      </c>
    </row>
    <row r="11" spans="1:7" x14ac:dyDescent="0.4">
      <c r="A11" s="7"/>
      <c r="B11" s="7">
        <f t="shared" si="0"/>
        <v>9</v>
      </c>
      <c r="C11" s="7" t="s">
        <v>25</v>
      </c>
      <c r="D11" s="7">
        <v>1</v>
      </c>
      <c r="E11" s="7">
        <f t="shared" si="1"/>
        <v>23</v>
      </c>
      <c r="F11" s="7"/>
      <c r="G11" s="7" t="s">
        <v>26</v>
      </c>
    </row>
    <row r="12" spans="1:7" x14ac:dyDescent="0.4">
      <c r="A12" s="7"/>
      <c r="B12" s="7">
        <f t="shared" si="0"/>
        <v>10</v>
      </c>
      <c r="C12" s="7" t="s">
        <v>27</v>
      </c>
      <c r="D12" s="7">
        <v>1</v>
      </c>
      <c r="E12" s="7">
        <f t="shared" si="1"/>
        <v>24</v>
      </c>
      <c r="F12" s="7"/>
      <c r="G12" s="7" t="s">
        <v>28</v>
      </c>
    </row>
    <row r="13" spans="1:7" x14ac:dyDescent="0.4">
      <c r="A13" s="7"/>
      <c r="B13" s="7">
        <f t="shared" si="0"/>
        <v>11</v>
      </c>
      <c r="C13" s="7" t="s">
        <v>29</v>
      </c>
      <c r="D13" s="7">
        <v>3</v>
      </c>
      <c r="E13" s="7">
        <f t="shared" si="1"/>
        <v>25</v>
      </c>
      <c r="F13" s="7" t="s">
        <v>21</v>
      </c>
      <c r="G13" s="7" t="s">
        <v>30</v>
      </c>
    </row>
    <row r="14" spans="1:7" x14ac:dyDescent="0.4">
      <c r="A14" s="7"/>
      <c r="B14" s="7">
        <f t="shared" si="0"/>
        <v>12</v>
      </c>
      <c r="C14" s="7" t="s">
        <v>31</v>
      </c>
      <c r="D14" s="7">
        <v>30</v>
      </c>
      <c r="E14" s="7">
        <f t="shared" si="1"/>
        <v>28</v>
      </c>
      <c r="F14" s="7" t="s">
        <v>21</v>
      </c>
      <c r="G14" s="7" t="s">
        <v>32</v>
      </c>
    </row>
    <row r="15" spans="1:7" x14ac:dyDescent="0.4">
      <c r="A15" s="7"/>
      <c r="B15" s="7">
        <f t="shared" si="0"/>
        <v>13</v>
      </c>
      <c r="C15" s="7" t="s">
        <v>33</v>
      </c>
      <c r="D15" s="7">
        <v>14</v>
      </c>
      <c r="E15" s="7">
        <f t="shared" si="1"/>
        <v>58</v>
      </c>
      <c r="F15" s="7" t="s">
        <v>21</v>
      </c>
      <c r="G15" s="7" t="s">
        <v>34</v>
      </c>
    </row>
    <row r="16" spans="1:7" x14ac:dyDescent="0.4">
      <c r="A16" s="7"/>
      <c r="B16" s="7">
        <f t="shared" si="0"/>
        <v>14</v>
      </c>
      <c r="C16" s="7" t="s">
        <v>35</v>
      </c>
      <c r="D16" s="7">
        <v>1</v>
      </c>
      <c r="E16" s="7">
        <f t="shared" si="1"/>
        <v>72</v>
      </c>
      <c r="F16" s="7" t="s">
        <v>21</v>
      </c>
      <c r="G16" s="7" t="s">
        <v>36</v>
      </c>
    </row>
    <row r="17" spans="1:7" x14ac:dyDescent="0.4">
      <c r="A17" s="7"/>
      <c r="B17" s="7">
        <f t="shared" si="0"/>
        <v>15</v>
      </c>
      <c r="C17" s="7" t="s">
        <v>37</v>
      </c>
      <c r="D17" s="7">
        <v>2</v>
      </c>
      <c r="E17" s="7">
        <f t="shared" si="1"/>
        <v>73</v>
      </c>
      <c r="F17" s="7" t="s">
        <v>21</v>
      </c>
      <c r="G17" s="7" t="s">
        <v>38</v>
      </c>
    </row>
    <row r="18" spans="1:7" x14ac:dyDescent="0.4">
      <c r="A18" s="7"/>
      <c r="B18" s="7">
        <f t="shared" si="0"/>
        <v>16</v>
      </c>
      <c r="C18" s="7" t="s">
        <v>39</v>
      </c>
      <c r="D18" s="7">
        <v>18</v>
      </c>
      <c r="E18" s="7">
        <f t="shared" si="1"/>
        <v>75</v>
      </c>
      <c r="F18" s="7" t="s">
        <v>21</v>
      </c>
      <c r="G18" s="7" t="s">
        <v>40</v>
      </c>
    </row>
    <row r="19" spans="1:7" x14ac:dyDescent="0.4">
      <c r="A19" s="7"/>
      <c r="B19" s="7">
        <f t="shared" si="0"/>
        <v>17</v>
      </c>
      <c r="C19" s="7" t="s">
        <v>41</v>
      </c>
      <c r="D19" s="7">
        <v>2</v>
      </c>
      <c r="E19" s="7">
        <f t="shared" si="1"/>
        <v>93</v>
      </c>
      <c r="F19" s="7" t="s">
        <v>21</v>
      </c>
      <c r="G19" s="7" t="s">
        <v>1082</v>
      </c>
    </row>
    <row r="20" spans="1:7" x14ac:dyDescent="0.4">
      <c r="A20" s="7"/>
      <c r="B20" s="7">
        <f t="shared" si="0"/>
        <v>18</v>
      </c>
      <c r="C20" s="7" t="s">
        <v>43</v>
      </c>
      <c r="D20" s="7">
        <v>2</v>
      </c>
      <c r="E20" s="7">
        <f t="shared" si="1"/>
        <v>95</v>
      </c>
      <c r="F20" s="7" t="s">
        <v>21</v>
      </c>
      <c r="G20" s="7" t="s">
        <v>44</v>
      </c>
    </row>
    <row r="21" spans="1:7" ht="82.5" x14ac:dyDescent="0.4">
      <c r="A21" s="7"/>
      <c r="B21" s="7">
        <f t="shared" si="0"/>
        <v>19</v>
      </c>
      <c r="C21" s="7" t="s">
        <v>45</v>
      </c>
      <c r="D21" s="7">
        <v>1</v>
      </c>
      <c r="E21" s="7">
        <f t="shared" si="1"/>
        <v>97</v>
      </c>
      <c r="F21" s="7"/>
      <c r="G21" s="7" t="s">
        <v>46</v>
      </c>
    </row>
    <row r="22" spans="1:7" ht="49.5" x14ac:dyDescent="0.4">
      <c r="A22" s="7"/>
      <c r="B22" s="7">
        <f t="shared" si="0"/>
        <v>20</v>
      </c>
      <c r="C22" s="7" t="s">
        <v>47</v>
      </c>
      <c r="D22" s="7">
        <v>1</v>
      </c>
      <c r="E22" s="7">
        <f t="shared" si="1"/>
        <v>98</v>
      </c>
      <c r="F22" s="7"/>
      <c r="G22" s="7" t="s">
        <v>48</v>
      </c>
    </row>
    <row r="23" spans="1:7" x14ac:dyDescent="0.4">
      <c r="A23" s="7"/>
      <c r="B23" s="7">
        <f t="shared" si="0"/>
        <v>21</v>
      </c>
      <c r="C23" s="7" t="s">
        <v>581</v>
      </c>
      <c r="D23" s="7">
        <v>5</v>
      </c>
      <c r="E23" s="7">
        <f t="shared" si="1"/>
        <v>99</v>
      </c>
      <c r="F23" s="7"/>
      <c r="G23" s="7" t="s">
        <v>1084</v>
      </c>
    </row>
    <row r="24" spans="1:7" x14ac:dyDescent="0.4">
      <c r="A24" s="7"/>
      <c r="B24" s="7">
        <f t="shared" si="0"/>
        <v>22</v>
      </c>
      <c r="C24" s="7" t="s">
        <v>1256</v>
      </c>
      <c r="D24" s="7">
        <v>1</v>
      </c>
      <c r="E24" s="7">
        <f t="shared" si="1"/>
        <v>104</v>
      </c>
      <c r="F24" s="7"/>
      <c r="G24" s="7" t="s">
        <v>1257</v>
      </c>
    </row>
    <row r="25" spans="1:7" x14ac:dyDescent="0.4">
      <c r="A25" s="7"/>
      <c r="B25" s="7">
        <f t="shared" si="0"/>
        <v>23</v>
      </c>
      <c r="C25" s="7" t="s">
        <v>1258</v>
      </c>
      <c r="D25" s="7">
        <v>4</v>
      </c>
      <c r="E25" s="7">
        <f t="shared" si="1"/>
        <v>105</v>
      </c>
      <c r="F25" s="7"/>
      <c r="G25" s="7" t="s">
        <v>1259</v>
      </c>
    </row>
    <row r="26" spans="1:7" x14ac:dyDescent="0.4">
      <c r="A26" s="7"/>
      <c r="B26" s="7">
        <f t="shared" si="0"/>
        <v>24</v>
      </c>
      <c r="C26" s="7" t="s">
        <v>98</v>
      </c>
      <c r="D26" s="7">
        <v>2</v>
      </c>
      <c r="E26" s="7">
        <f t="shared" si="1"/>
        <v>109</v>
      </c>
      <c r="F26" s="7"/>
      <c r="G26" s="7" t="s">
        <v>1260</v>
      </c>
    </row>
    <row r="27" spans="1:7" x14ac:dyDescent="0.4">
      <c r="A27" s="7"/>
      <c r="B27" s="7">
        <f t="shared" si="0"/>
        <v>25</v>
      </c>
      <c r="C27" s="7" t="s">
        <v>100</v>
      </c>
      <c r="D27" s="7">
        <v>2</v>
      </c>
      <c r="E27" s="7">
        <f t="shared" si="1"/>
        <v>111</v>
      </c>
      <c r="F27" s="7"/>
      <c r="G27" s="7" t="s">
        <v>1261</v>
      </c>
    </row>
    <row r="28" spans="1:7" x14ac:dyDescent="0.4">
      <c r="A28" s="7"/>
      <c r="B28" s="7">
        <f t="shared" si="0"/>
        <v>26</v>
      </c>
      <c r="C28" s="7" t="s">
        <v>270</v>
      </c>
      <c r="D28" s="7">
        <v>8</v>
      </c>
      <c r="E28" s="7">
        <f t="shared" si="1"/>
        <v>113</v>
      </c>
      <c r="F28" s="7"/>
      <c r="G28" s="7" t="s">
        <v>17</v>
      </c>
    </row>
    <row r="29" spans="1:7" x14ac:dyDescent="0.4">
      <c r="A29" s="8" t="s">
        <v>184</v>
      </c>
      <c r="B29" s="8">
        <f t="shared" si="0"/>
        <v>27</v>
      </c>
      <c r="C29" s="8" t="s">
        <v>185</v>
      </c>
      <c r="D29" s="8">
        <v>1</v>
      </c>
      <c r="E29" s="8">
        <f t="shared" si="1"/>
        <v>121</v>
      </c>
      <c r="F29" s="8" t="s">
        <v>21</v>
      </c>
      <c r="G29" s="8" t="s">
        <v>186</v>
      </c>
    </row>
    <row r="30" spans="1:7" x14ac:dyDescent="0.4">
      <c r="A30" s="8" t="s">
        <v>184</v>
      </c>
      <c r="B30" s="8">
        <f t="shared" si="0"/>
        <v>28</v>
      </c>
      <c r="C30" s="8" t="s">
        <v>187</v>
      </c>
      <c r="D30" s="8">
        <v>1</v>
      </c>
      <c r="E30" s="8">
        <f t="shared" si="1"/>
        <v>122</v>
      </c>
      <c r="F30" s="8" t="s">
        <v>21</v>
      </c>
      <c r="G30" s="8" t="s">
        <v>188</v>
      </c>
    </row>
    <row r="31" spans="1:7" x14ac:dyDescent="0.4">
      <c r="A31" s="8" t="s">
        <v>184</v>
      </c>
      <c r="B31" s="8">
        <f t="shared" si="0"/>
        <v>29</v>
      </c>
      <c r="C31" s="8" t="s">
        <v>189</v>
      </c>
      <c r="D31" s="8">
        <v>38</v>
      </c>
      <c r="E31" s="8">
        <f t="shared" si="1"/>
        <v>123</v>
      </c>
      <c r="F31" s="8"/>
      <c r="G31" s="8"/>
    </row>
    <row r="32" spans="1:7" x14ac:dyDescent="0.4">
      <c r="A32" s="7"/>
      <c r="B32" s="7">
        <f t="shared" si="0"/>
        <v>30</v>
      </c>
      <c r="C32" s="7" t="s">
        <v>1262</v>
      </c>
      <c r="D32" s="7">
        <v>5</v>
      </c>
      <c r="E32" s="7">
        <f t="shared" si="1"/>
        <v>161</v>
      </c>
      <c r="F32" s="7"/>
      <c r="G32" s="7" t="s">
        <v>1263</v>
      </c>
    </row>
    <row r="33" spans="1:7" x14ac:dyDescent="0.4">
      <c r="A33" s="7"/>
      <c r="B33" s="7">
        <f t="shared" si="0"/>
        <v>31</v>
      </c>
      <c r="C33" s="7" t="s">
        <v>1264</v>
      </c>
      <c r="D33" s="7">
        <v>5</v>
      </c>
      <c r="E33" s="7">
        <f t="shared" si="1"/>
        <v>166</v>
      </c>
      <c r="F33" s="7"/>
      <c r="G33" s="7"/>
    </row>
    <row r="34" spans="1:7" x14ac:dyDescent="0.4">
      <c r="A34" s="9"/>
      <c r="B34" s="9" t="s">
        <v>1265</v>
      </c>
      <c r="C34" s="9" t="s">
        <v>1265</v>
      </c>
      <c r="D34" s="9" t="s">
        <v>1265</v>
      </c>
      <c r="E34" s="9" t="s">
        <v>1265</v>
      </c>
      <c r="F34" s="9"/>
      <c r="G34" s="9"/>
    </row>
    <row r="35" spans="1:7" x14ac:dyDescent="0.4">
      <c r="A35" s="7"/>
      <c r="B35" s="7">
        <f>B33+(18-3)</f>
        <v>46</v>
      </c>
      <c r="C35" s="7" t="s">
        <v>1266</v>
      </c>
      <c r="D35" s="7">
        <v>5</v>
      </c>
      <c r="E35" s="7">
        <f>E33+D33*(18-3)</f>
        <v>241</v>
      </c>
      <c r="F35" s="7"/>
      <c r="G35" s="7"/>
    </row>
    <row r="36" spans="1:7" x14ac:dyDescent="0.4">
      <c r="A36" s="7"/>
      <c r="B36" s="7">
        <f t="shared" ref="B36:B38" si="2">B35+1</f>
        <v>47</v>
      </c>
      <c r="C36" s="7" t="s">
        <v>1267</v>
      </c>
      <c r="D36" s="7">
        <v>5</v>
      </c>
      <c r="E36" s="7">
        <f t="shared" ref="E36:E38" si="3">E35+D35</f>
        <v>246</v>
      </c>
      <c r="F36" s="7"/>
      <c r="G36" s="7"/>
    </row>
    <row r="37" spans="1:7" x14ac:dyDescent="0.4">
      <c r="A37" s="7"/>
      <c r="B37" s="7">
        <f t="shared" si="2"/>
        <v>48</v>
      </c>
      <c r="C37" s="7" t="s">
        <v>1938</v>
      </c>
      <c r="D37" s="7">
        <v>5</v>
      </c>
      <c r="E37" s="7">
        <f t="shared" si="3"/>
        <v>251</v>
      </c>
      <c r="F37" s="7"/>
      <c r="G37" s="7" t="s">
        <v>1268</v>
      </c>
    </row>
    <row r="38" spans="1:7" x14ac:dyDescent="0.4">
      <c r="A38" s="7"/>
      <c r="B38" s="7">
        <f t="shared" si="2"/>
        <v>49</v>
      </c>
      <c r="C38" s="7" t="s">
        <v>1939</v>
      </c>
      <c r="D38" s="7">
        <v>5</v>
      </c>
      <c r="E38" s="7">
        <f t="shared" si="3"/>
        <v>256</v>
      </c>
      <c r="F38" s="7"/>
      <c r="G38" s="7"/>
    </row>
    <row r="39" spans="1:7" x14ac:dyDescent="0.4">
      <c r="A39" s="9"/>
      <c r="B39" s="9" t="s">
        <v>1265</v>
      </c>
      <c r="C39" s="9" t="s">
        <v>1265</v>
      </c>
      <c r="D39" s="9" t="s">
        <v>1265</v>
      </c>
      <c r="E39" s="9" t="s">
        <v>1265</v>
      </c>
      <c r="F39" s="9"/>
      <c r="G39" s="9"/>
    </row>
    <row r="40" spans="1:7" x14ac:dyDescent="0.4">
      <c r="A40" s="7"/>
      <c r="B40" s="7">
        <f>B38+(36-3)</f>
        <v>82</v>
      </c>
      <c r="C40" s="7" t="s">
        <v>1940</v>
      </c>
      <c r="D40" s="7">
        <v>5</v>
      </c>
      <c r="E40" s="7">
        <f>E38+D38*(36-3)</f>
        <v>421</v>
      </c>
      <c r="F40" s="7"/>
      <c r="G40" s="7"/>
    </row>
    <row r="41" spans="1:7" x14ac:dyDescent="0.4">
      <c r="A41" s="7"/>
      <c r="B41" s="7">
        <f t="shared" ref="B41:B44" si="4">B40+1</f>
        <v>83</v>
      </c>
      <c r="C41" s="7" t="s">
        <v>1941</v>
      </c>
      <c r="D41" s="7">
        <v>5</v>
      </c>
      <c r="E41" s="7">
        <f t="shared" ref="E41:E44" si="5">E40+D40</f>
        <v>426</v>
      </c>
      <c r="F41" s="7"/>
      <c r="G41" s="7"/>
    </row>
    <row r="42" spans="1:7" x14ac:dyDescent="0.4">
      <c r="A42" s="7"/>
      <c r="B42" s="7">
        <f t="shared" si="4"/>
        <v>84</v>
      </c>
      <c r="C42" s="7" t="s">
        <v>1942</v>
      </c>
      <c r="D42" s="7">
        <v>7</v>
      </c>
      <c r="E42" s="7">
        <f t="shared" si="5"/>
        <v>431</v>
      </c>
      <c r="F42" s="7"/>
      <c r="G42" s="7" t="s">
        <v>1269</v>
      </c>
    </row>
    <row r="43" spans="1:7" x14ac:dyDescent="0.4">
      <c r="A43" s="7"/>
      <c r="B43" s="7">
        <f t="shared" si="4"/>
        <v>85</v>
      </c>
      <c r="C43" s="7" t="s">
        <v>1943</v>
      </c>
      <c r="D43" s="7">
        <v>7</v>
      </c>
      <c r="E43" s="7">
        <f t="shared" si="5"/>
        <v>438</v>
      </c>
      <c r="F43" s="7"/>
      <c r="G43" s="7"/>
    </row>
    <row r="44" spans="1:7" x14ac:dyDescent="0.4">
      <c r="A44" s="7"/>
      <c r="B44" s="7">
        <f t="shared" si="4"/>
        <v>86</v>
      </c>
      <c r="C44" s="7" t="s">
        <v>1944</v>
      </c>
      <c r="D44" s="7">
        <v>7</v>
      </c>
      <c r="E44" s="7">
        <f t="shared" si="5"/>
        <v>445</v>
      </c>
      <c r="F44" s="7"/>
      <c r="G44" s="7"/>
    </row>
    <row r="45" spans="1:7" x14ac:dyDescent="0.4">
      <c r="A45" s="9"/>
      <c r="B45" s="9" t="s">
        <v>1265</v>
      </c>
      <c r="C45" s="9" t="s">
        <v>1265</v>
      </c>
      <c r="D45" s="9" t="s">
        <v>1265</v>
      </c>
      <c r="E45" s="9" t="s">
        <v>1265</v>
      </c>
      <c r="F45" s="9"/>
      <c r="G45" s="9"/>
    </row>
    <row r="46" spans="1:7" x14ac:dyDescent="0.4">
      <c r="A46" s="7"/>
      <c r="B46" s="7">
        <f>B44+(153-5)</f>
        <v>234</v>
      </c>
      <c r="C46" s="7" t="s">
        <v>1945</v>
      </c>
      <c r="D46" s="7">
        <v>7</v>
      </c>
      <c r="E46" s="7">
        <f>E44+D44*(153-5)</f>
        <v>1481</v>
      </c>
      <c r="F46" s="7"/>
      <c r="G46" s="7"/>
    </row>
    <row r="47" spans="1:7" x14ac:dyDescent="0.4">
      <c r="A47" s="7"/>
      <c r="B47" s="7">
        <f t="shared" ref="B47:B49" si="6">B46+1</f>
        <v>235</v>
      </c>
      <c r="C47" s="7" t="s">
        <v>1946</v>
      </c>
      <c r="D47" s="7">
        <v>7</v>
      </c>
      <c r="E47" s="7">
        <f t="shared" ref="E47:E49" si="7">E46+D46</f>
        <v>1488</v>
      </c>
      <c r="F47" s="7"/>
      <c r="G47" s="7"/>
    </row>
    <row r="48" spans="1:7" x14ac:dyDescent="0.4">
      <c r="A48" s="7"/>
      <c r="B48" s="7">
        <f t="shared" si="6"/>
        <v>236</v>
      </c>
      <c r="C48" s="7" t="s">
        <v>1947</v>
      </c>
      <c r="D48" s="7">
        <v>7</v>
      </c>
      <c r="E48" s="7">
        <f t="shared" si="7"/>
        <v>1495</v>
      </c>
      <c r="F48" s="7"/>
      <c r="G48" s="7"/>
    </row>
    <row r="49" spans="1:7" x14ac:dyDescent="0.4">
      <c r="A49" s="7"/>
      <c r="B49" s="7">
        <f t="shared" si="6"/>
        <v>237</v>
      </c>
      <c r="C49" s="7" t="s">
        <v>278</v>
      </c>
      <c r="D49" s="7">
        <v>2</v>
      </c>
      <c r="E49" s="7">
        <f t="shared" si="7"/>
        <v>1502</v>
      </c>
      <c r="F49" s="7"/>
      <c r="G49" s="7" t="s">
        <v>279</v>
      </c>
    </row>
    <row r="50" spans="1:7" x14ac:dyDescent="0.4">
      <c r="A50" s="11"/>
      <c r="B50" s="11"/>
      <c r="C50" s="11" t="s">
        <v>282</v>
      </c>
      <c r="D50" s="11">
        <f>SUM(D3:D31)+D32*18+D37*36+D42*153+D49</f>
        <v>1504</v>
      </c>
      <c r="E50" s="11"/>
      <c r="F50" s="11"/>
      <c r="G50" s="11"/>
    </row>
    <row r="52" spans="1:7" x14ac:dyDescent="0.4">
      <c r="A52" t="s">
        <v>1270</v>
      </c>
    </row>
    <row r="53" spans="1:7" x14ac:dyDescent="0.4">
      <c r="A53" t="s">
        <v>1271</v>
      </c>
    </row>
    <row r="55" spans="1:7" x14ac:dyDescent="0.4">
      <c r="A55" t="s">
        <v>386</v>
      </c>
      <c r="C55" s="15">
        <v>43613</v>
      </c>
    </row>
    <row r="56" spans="1:7" x14ac:dyDescent="0.4">
      <c r="A56" t="s">
        <v>1080</v>
      </c>
    </row>
  </sheetData>
  <pageMargins left="0.70866141732283472" right="0.70866141732283472" top="0.74803149606299213" bottom="0.74803149606299213" header="0.31496062992125984" footer="0.31496062992125984"/>
  <pageSetup paperSize="9" scale="52" fitToHeight="0" orientation="portrait" r:id="rId1"/>
  <headerFooter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FA7EA-0EE9-4802-8D9B-92730B091BB7}">
  <sheetPr>
    <pageSetUpPr fitToPage="1"/>
  </sheetPr>
  <dimension ref="A1:G52"/>
  <sheetViews>
    <sheetView showGridLines="0" workbookViewId="0">
      <pane ySplit="2" topLeftCell="A3" activePane="bottomLeft" state="frozen"/>
      <selection pane="bottomLeft" activeCell="A3" sqref="A3"/>
    </sheetView>
  </sheetViews>
  <sheetFormatPr defaultRowHeight="16.5" x14ac:dyDescent="0.4"/>
  <cols>
    <col min="1" max="1" width="2.5" bestFit="1" customWidth="1"/>
    <col min="2" max="2" width="4.875" bestFit="1" customWidth="1"/>
    <col min="3" max="3" width="25.75" bestFit="1" customWidth="1"/>
    <col min="4" max="4" width="5.875" bestFit="1" customWidth="1"/>
    <col min="5" max="5" width="7.375" bestFit="1" customWidth="1"/>
    <col min="6" max="6" width="2.875" bestFit="1" customWidth="1"/>
    <col min="7" max="7" width="100.625" customWidth="1"/>
  </cols>
  <sheetData>
    <row r="1" spans="1:7" ht="19.5" x14ac:dyDescent="0.45">
      <c r="A1" s="5" t="s">
        <v>1948</v>
      </c>
    </row>
    <row r="2" spans="1:7" x14ac:dyDescent="0.4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280</v>
      </c>
    </row>
    <row r="3" spans="1:7" x14ac:dyDescent="0.4">
      <c r="A3" s="7"/>
      <c r="B3" s="7">
        <v>1</v>
      </c>
      <c r="C3" s="7" t="s">
        <v>6</v>
      </c>
      <c r="D3" s="7">
        <v>2</v>
      </c>
      <c r="E3" s="7">
        <v>0</v>
      </c>
      <c r="F3" s="7"/>
      <c r="G3" s="7" t="s">
        <v>7</v>
      </c>
    </row>
    <row r="4" spans="1:7" x14ac:dyDescent="0.4">
      <c r="A4" s="7"/>
      <c r="B4" s="7">
        <f>B3+1</f>
        <v>2</v>
      </c>
      <c r="C4" s="7" t="s">
        <v>8</v>
      </c>
      <c r="D4" s="7">
        <v>4</v>
      </c>
      <c r="E4" s="7">
        <f>E3+D3</f>
        <v>2</v>
      </c>
      <c r="F4" s="7"/>
      <c r="G4" s="7" t="s">
        <v>9</v>
      </c>
    </row>
    <row r="5" spans="1:7" x14ac:dyDescent="0.4">
      <c r="A5" s="7"/>
      <c r="B5" s="7">
        <f t="shared" ref="B5:B32" si="0">B4+1</f>
        <v>3</v>
      </c>
      <c r="C5" s="7" t="s">
        <v>10</v>
      </c>
      <c r="D5" s="7">
        <v>2</v>
      </c>
      <c r="E5" s="7">
        <f t="shared" ref="E5:E32" si="1">E4+D4</f>
        <v>6</v>
      </c>
      <c r="F5" s="7"/>
      <c r="G5" s="7" t="s">
        <v>11</v>
      </c>
    </row>
    <row r="6" spans="1:7" x14ac:dyDescent="0.4">
      <c r="A6" s="7"/>
      <c r="B6" s="7">
        <f t="shared" si="0"/>
        <v>4</v>
      </c>
      <c r="C6" s="7" t="s">
        <v>12</v>
      </c>
      <c r="D6" s="7">
        <v>2</v>
      </c>
      <c r="E6" s="7">
        <f t="shared" si="1"/>
        <v>8</v>
      </c>
      <c r="F6" s="7"/>
      <c r="G6" s="7" t="s">
        <v>13</v>
      </c>
    </row>
    <row r="7" spans="1:7" x14ac:dyDescent="0.4">
      <c r="A7" s="7"/>
      <c r="B7" s="7">
        <f t="shared" si="0"/>
        <v>5</v>
      </c>
      <c r="C7" s="7" t="s">
        <v>14</v>
      </c>
      <c r="D7" s="7">
        <v>2</v>
      </c>
      <c r="E7" s="7">
        <f t="shared" si="1"/>
        <v>10</v>
      </c>
      <c r="F7" s="7"/>
      <c r="G7" s="7" t="s">
        <v>15</v>
      </c>
    </row>
    <row r="8" spans="1:7" x14ac:dyDescent="0.4">
      <c r="A8" s="7"/>
      <c r="B8" s="7">
        <f t="shared" si="0"/>
        <v>6</v>
      </c>
      <c r="C8" s="7" t="s">
        <v>16</v>
      </c>
      <c r="D8" s="7">
        <v>8</v>
      </c>
      <c r="E8" s="7">
        <f t="shared" si="1"/>
        <v>12</v>
      </c>
      <c r="F8" s="7"/>
      <c r="G8" s="7" t="s">
        <v>17</v>
      </c>
    </row>
    <row r="9" spans="1:7" ht="49.5" x14ac:dyDescent="0.4">
      <c r="A9" s="7"/>
      <c r="B9" s="7">
        <f t="shared" si="0"/>
        <v>7</v>
      </c>
      <c r="C9" s="7" t="s">
        <v>1272</v>
      </c>
      <c r="D9" s="7">
        <v>2</v>
      </c>
      <c r="E9" s="7">
        <f t="shared" si="1"/>
        <v>20</v>
      </c>
      <c r="F9" s="7"/>
      <c r="G9" s="7" t="s">
        <v>19</v>
      </c>
    </row>
    <row r="10" spans="1:7" x14ac:dyDescent="0.4">
      <c r="A10" s="7"/>
      <c r="B10" s="7">
        <f t="shared" si="0"/>
        <v>8</v>
      </c>
      <c r="C10" s="7" t="s">
        <v>23</v>
      </c>
      <c r="D10" s="7">
        <v>1</v>
      </c>
      <c r="E10" s="7">
        <f t="shared" si="1"/>
        <v>22</v>
      </c>
      <c r="F10" s="7"/>
      <c r="G10" s="7" t="s">
        <v>24</v>
      </c>
    </row>
    <row r="11" spans="1:7" x14ac:dyDescent="0.4">
      <c r="A11" s="7"/>
      <c r="B11" s="7">
        <f t="shared" si="0"/>
        <v>9</v>
      </c>
      <c r="C11" s="7" t="s">
        <v>25</v>
      </c>
      <c r="D11" s="7">
        <v>1</v>
      </c>
      <c r="E11" s="7">
        <f t="shared" si="1"/>
        <v>23</v>
      </c>
      <c r="F11" s="7"/>
      <c r="G11" s="7" t="s">
        <v>26</v>
      </c>
    </row>
    <row r="12" spans="1:7" x14ac:dyDescent="0.4">
      <c r="A12" s="7"/>
      <c r="B12" s="7">
        <f t="shared" si="0"/>
        <v>10</v>
      </c>
      <c r="C12" s="7" t="s">
        <v>27</v>
      </c>
      <c r="D12" s="7">
        <v>1</v>
      </c>
      <c r="E12" s="7">
        <f t="shared" si="1"/>
        <v>24</v>
      </c>
      <c r="F12" s="7"/>
      <c r="G12" s="7" t="s">
        <v>28</v>
      </c>
    </row>
    <row r="13" spans="1:7" x14ac:dyDescent="0.4">
      <c r="A13" s="7"/>
      <c r="B13" s="7">
        <f t="shared" si="0"/>
        <v>11</v>
      </c>
      <c r="C13" s="7" t="s">
        <v>29</v>
      </c>
      <c r="D13" s="7">
        <v>3</v>
      </c>
      <c r="E13" s="7">
        <f t="shared" si="1"/>
        <v>25</v>
      </c>
      <c r="F13" s="7" t="s">
        <v>21</v>
      </c>
      <c r="G13" s="7" t="s">
        <v>30</v>
      </c>
    </row>
    <row r="14" spans="1:7" x14ac:dyDescent="0.4">
      <c r="A14" s="7"/>
      <c r="B14" s="7">
        <f t="shared" si="0"/>
        <v>12</v>
      </c>
      <c r="C14" s="7" t="s">
        <v>31</v>
      </c>
      <c r="D14" s="7">
        <v>30</v>
      </c>
      <c r="E14" s="7">
        <f t="shared" si="1"/>
        <v>28</v>
      </c>
      <c r="F14" s="7" t="s">
        <v>21</v>
      </c>
      <c r="G14" s="7" t="s">
        <v>32</v>
      </c>
    </row>
    <row r="15" spans="1:7" x14ac:dyDescent="0.4">
      <c r="A15" s="7"/>
      <c r="B15" s="7">
        <f t="shared" si="0"/>
        <v>13</v>
      </c>
      <c r="C15" s="7" t="s">
        <v>33</v>
      </c>
      <c r="D15" s="7">
        <v>14</v>
      </c>
      <c r="E15" s="7">
        <f t="shared" si="1"/>
        <v>58</v>
      </c>
      <c r="F15" s="7" t="s">
        <v>21</v>
      </c>
      <c r="G15" s="7" t="s">
        <v>34</v>
      </c>
    </row>
    <row r="16" spans="1:7" x14ac:dyDescent="0.4">
      <c r="A16" s="7"/>
      <c r="B16" s="7">
        <f t="shared" si="0"/>
        <v>14</v>
      </c>
      <c r="C16" s="7" t="s">
        <v>35</v>
      </c>
      <c r="D16" s="7">
        <v>1</v>
      </c>
      <c r="E16" s="7">
        <f t="shared" si="1"/>
        <v>72</v>
      </c>
      <c r="F16" s="7" t="s">
        <v>21</v>
      </c>
      <c r="G16" s="7" t="s">
        <v>36</v>
      </c>
    </row>
    <row r="17" spans="1:7" x14ac:dyDescent="0.4">
      <c r="A17" s="7"/>
      <c r="B17" s="7">
        <f t="shared" si="0"/>
        <v>15</v>
      </c>
      <c r="C17" s="7" t="s">
        <v>37</v>
      </c>
      <c r="D17" s="7">
        <v>2</v>
      </c>
      <c r="E17" s="7">
        <f t="shared" si="1"/>
        <v>73</v>
      </c>
      <c r="F17" s="7" t="s">
        <v>21</v>
      </c>
      <c r="G17" s="7" t="s">
        <v>38</v>
      </c>
    </row>
    <row r="18" spans="1:7" x14ac:dyDescent="0.4">
      <c r="A18" s="7"/>
      <c r="B18" s="7">
        <f t="shared" si="0"/>
        <v>16</v>
      </c>
      <c r="C18" s="7" t="s">
        <v>39</v>
      </c>
      <c r="D18" s="7">
        <v>18</v>
      </c>
      <c r="E18" s="7">
        <f t="shared" si="1"/>
        <v>75</v>
      </c>
      <c r="F18" s="7" t="s">
        <v>21</v>
      </c>
      <c r="G18" s="7" t="s">
        <v>40</v>
      </c>
    </row>
    <row r="19" spans="1:7" x14ac:dyDescent="0.4">
      <c r="A19" s="7"/>
      <c r="B19" s="7">
        <f t="shared" si="0"/>
        <v>17</v>
      </c>
      <c r="C19" s="7" t="s">
        <v>41</v>
      </c>
      <c r="D19" s="7">
        <v>2</v>
      </c>
      <c r="E19" s="7">
        <f t="shared" si="1"/>
        <v>93</v>
      </c>
      <c r="F19" s="7" t="s">
        <v>21</v>
      </c>
      <c r="G19" s="7" t="s">
        <v>42</v>
      </c>
    </row>
    <row r="20" spans="1:7" x14ac:dyDescent="0.4">
      <c r="A20" s="7"/>
      <c r="B20" s="7">
        <f t="shared" si="0"/>
        <v>18</v>
      </c>
      <c r="C20" s="7" t="s">
        <v>43</v>
      </c>
      <c r="D20" s="7">
        <v>2</v>
      </c>
      <c r="E20" s="7">
        <f t="shared" si="1"/>
        <v>95</v>
      </c>
      <c r="F20" s="7" t="s">
        <v>21</v>
      </c>
      <c r="G20" s="7" t="s">
        <v>44</v>
      </c>
    </row>
    <row r="21" spans="1:7" ht="82.5" x14ac:dyDescent="0.4">
      <c r="A21" s="7"/>
      <c r="B21" s="7">
        <f t="shared" si="0"/>
        <v>19</v>
      </c>
      <c r="C21" s="7" t="s">
        <v>45</v>
      </c>
      <c r="D21" s="7">
        <v>1</v>
      </c>
      <c r="E21" s="7">
        <f t="shared" si="1"/>
        <v>97</v>
      </c>
      <c r="F21" s="7"/>
      <c r="G21" s="7" t="s">
        <v>46</v>
      </c>
    </row>
    <row r="22" spans="1:7" ht="49.5" x14ac:dyDescent="0.4">
      <c r="A22" s="7"/>
      <c r="B22" s="7">
        <f t="shared" si="0"/>
        <v>20</v>
      </c>
      <c r="C22" s="7" t="s">
        <v>47</v>
      </c>
      <c r="D22" s="7">
        <v>1</v>
      </c>
      <c r="E22" s="7">
        <f t="shared" si="1"/>
        <v>98</v>
      </c>
      <c r="F22" s="7"/>
      <c r="G22" s="7" t="s">
        <v>48</v>
      </c>
    </row>
    <row r="23" spans="1:7" x14ac:dyDescent="0.4">
      <c r="A23" s="7"/>
      <c r="B23" s="7">
        <f t="shared" si="0"/>
        <v>21</v>
      </c>
      <c r="C23" s="7" t="s">
        <v>581</v>
      </c>
      <c r="D23" s="7">
        <v>5</v>
      </c>
      <c r="E23" s="7">
        <f t="shared" si="1"/>
        <v>99</v>
      </c>
      <c r="F23" s="7"/>
      <c r="G23" s="7" t="s">
        <v>1084</v>
      </c>
    </row>
    <row r="24" spans="1:7" x14ac:dyDescent="0.4">
      <c r="A24" s="7"/>
      <c r="B24" s="7">
        <f t="shared" si="0"/>
        <v>22</v>
      </c>
      <c r="C24" s="7" t="s">
        <v>189</v>
      </c>
      <c r="D24" s="7">
        <v>5</v>
      </c>
      <c r="E24" s="7">
        <f t="shared" si="1"/>
        <v>104</v>
      </c>
      <c r="F24" s="7"/>
      <c r="G24" s="7"/>
    </row>
    <row r="25" spans="1:7" x14ac:dyDescent="0.4">
      <c r="A25" s="7"/>
      <c r="B25" s="7">
        <f t="shared" si="0"/>
        <v>23</v>
      </c>
      <c r="C25" s="7" t="s">
        <v>98</v>
      </c>
      <c r="D25" s="7">
        <v>2</v>
      </c>
      <c r="E25" s="7">
        <f t="shared" si="1"/>
        <v>109</v>
      </c>
      <c r="F25" s="7"/>
      <c r="G25" s="7" t="s">
        <v>1260</v>
      </c>
    </row>
    <row r="26" spans="1:7" x14ac:dyDescent="0.4">
      <c r="A26" s="7"/>
      <c r="B26" s="7">
        <f t="shared" si="0"/>
        <v>24</v>
      </c>
      <c r="C26" s="7" t="s">
        <v>100</v>
      </c>
      <c r="D26" s="7">
        <v>2</v>
      </c>
      <c r="E26" s="7">
        <f t="shared" si="1"/>
        <v>111</v>
      </c>
      <c r="F26" s="7"/>
      <c r="G26" s="7" t="s">
        <v>1261</v>
      </c>
    </row>
    <row r="27" spans="1:7" x14ac:dyDescent="0.4">
      <c r="A27" s="7"/>
      <c r="B27" s="7">
        <f t="shared" si="0"/>
        <v>25</v>
      </c>
      <c r="C27" s="7" t="s">
        <v>270</v>
      </c>
      <c r="D27" s="7">
        <v>8</v>
      </c>
      <c r="E27" s="7">
        <f t="shared" si="1"/>
        <v>113</v>
      </c>
      <c r="F27" s="7"/>
      <c r="G27" s="7" t="s">
        <v>17</v>
      </c>
    </row>
    <row r="28" spans="1:7" x14ac:dyDescent="0.4">
      <c r="A28" s="8" t="s">
        <v>184</v>
      </c>
      <c r="B28" s="8">
        <f t="shared" si="0"/>
        <v>26</v>
      </c>
      <c r="C28" s="8" t="s">
        <v>185</v>
      </c>
      <c r="D28" s="8">
        <v>1</v>
      </c>
      <c r="E28" s="8">
        <f t="shared" si="1"/>
        <v>121</v>
      </c>
      <c r="F28" s="8" t="s">
        <v>21</v>
      </c>
      <c r="G28" s="8" t="s">
        <v>186</v>
      </c>
    </row>
    <row r="29" spans="1:7" x14ac:dyDescent="0.4">
      <c r="A29" s="8" t="s">
        <v>184</v>
      </c>
      <c r="B29" s="8">
        <f t="shared" si="0"/>
        <v>27</v>
      </c>
      <c r="C29" s="8" t="s">
        <v>187</v>
      </c>
      <c r="D29" s="8">
        <v>1</v>
      </c>
      <c r="E29" s="8">
        <f t="shared" si="1"/>
        <v>122</v>
      </c>
      <c r="F29" s="8" t="s">
        <v>21</v>
      </c>
      <c r="G29" s="8" t="s">
        <v>188</v>
      </c>
    </row>
    <row r="30" spans="1:7" x14ac:dyDescent="0.4">
      <c r="A30" s="8" t="s">
        <v>184</v>
      </c>
      <c r="B30" s="8">
        <f t="shared" si="0"/>
        <v>28</v>
      </c>
      <c r="C30" s="8" t="s">
        <v>189</v>
      </c>
      <c r="D30" s="8">
        <v>38</v>
      </c>
      <c r="E30" s="8">
        <f t="shared" si="1"/>
        <v>123</v>
      </c>
      <c r="F30" s="8"/>
      <c r="G30" s="8"/>
    </row>
    <row r="31" spans="1:7" x14ac:dyDescent="0.4">
      <c r="A31" s="7"/>
      <c r="B31" s="7">
        <f t="shared" si="0"/>
        <v>29</v>
      </c>
      <c r="C31" s="7" t="s">
        <v>1262</v>
      </c>
      <c r="D31" s="7">
        <v>5</v>
      </c>
      <c r="E31" s="7">
        <f t="shared" si="1"/>
        <v>161</v>
      </c>
      <c r="F31" s="7"/>
      <c r="G31" s="7" t="s">
        <v>1273</v>
      </c>
    </row>
    <row r="32" spans="1:7" x14ac:dyDescent="0.4">
      <c r="A32" s="7"/>
      <c r="B32" s="7">
        <f t="shared" si="0"/>
        <v>30</v>
      </c>
      <c r="C32" s="7" t="s">
        <v>1264</v>
      </c>
      <c r="D32" s="7">
        <v>5</v>
      </c>
      <c r="E32" s="7">
        <f t="shared" si="1"/>
        <v>166</v>
      </c>
      <c r="F32" s="7"/>
      <c r="G32" s="7"/>
    </row>
    <row r="33" spans="1:7" x14ac:dyDescent="0.4">
      <c r="A33" s="9"/>
      <c r="B33" s="9" t="s">
        <v>1265</v>
      </c>
      <c r="C33" s="9" t="s">
        <v>1265</v>
      </c>
      <c r="D33" s="9" t="s">
        <v>1265</v>
      </c>
      <c r="E33" s="9" t="s">
        <v>1265</v>
      </c>
      <c r="F33" s="9"/>
      <c r="G33" s="9"/>
    </row>
    <row r="34" spans="1:7" x14ac:dyDescent="0.4">
      <c r="A34" s="7"/>
      <c r="B34" s="7">
        <f>B32+(18-3)</f>
        <v>45</v>
      </c>
      <c r="C34" s="7" t="s">
        <v>1266</v>
      </c>
      <c r="D34" s="7">
        <v>5</v>
      </c>
      <c r="E34" s="7">
        <f>E32+D32*(18-3)</f>
        <v>241</v>
      </c>
      <c r="F34" s="7"/>
      <c r="G34" s="7"/>
    </row>
    <row r="35" spans="1:7" x14ac:dyDescent="0.4">
      <c r="A35" s="7"/>
      <c r="B35" s="7">
        <f t="shared" ref="B35:B37" si="2">B34+1</f>
        <v>46</v>
      </c>
      <c r="C35" s="7" t="s">
        <v>1267</v>
      </c>
      <c r="D35" s="7">
        <v>5</v>
      </c>
      <c r="E35" s="7">
        <f t="shared" ref="E35:E37" si="3">E34+D34</f>
        <v>246</v>
      </c>
      <c r="F35" s="7"/>
      <c r="G35" s="7"/>
    </row>
    <row r="36" spans="1:7" x14ac:dyDescent="0.4">
      <c r="A36" s="7"/>
      <c r="B36" s="7">
        <f t="shared" si="2"/>
        <v>47</v>
      </c>
      <c r="C36" s="7" t="s">
        <v>1938</v>
      </c>
      <c r="D36" s="7">
        <v>5</v>
      </c>
      <c r="E36" s="7">
        <f t="shared" si="3"/>
        <v>251</v>
      </c>
      <c r="F36" s="7"/>
      <c r="G36" s="7" t="s">
        <v>1274</v>
      </c>
    </row>
    <row r="37" spans="1:7" x14ac:dyDescent="0.4">
      <c r="A37" s="7"/>
      <c r="B37" s="7">
        <f t="shared" si="2"/>
        <v>48</v>
      </c>
      <c r="C37" s="7" t="s">
        <v>1939</v>
      </c>
      <c r="D37" s="7">
        <v>5</v>
      </c>
      <c r="E37" s="7">
        <f t="shared" si="3"/>
        <v>256</v>
      </c>
      <c r="F37" s="7"/>
      <c r="G37" s="7"/>
    </row>
    <row r="38" spans="1:7" x14ac:dyDescent="0.4">
      <c r="A38" s="9"/>
      <c r="B38" s="9" t="s">
        <v>1265</v>
      </c>
      <c r="C38" s="9" t="s">
        <v>1265</v>
      </c>
      <c r="D38" s="9" t="s">
        <v>1265</v>
      </c>
      <c r="E38" s="9" t="s">
        <v>1265</v>
      </c>
      <c r="F38" s="9"/>
      <c r="G38" s="9"/>
    </row>
    <row r="39" spans="1:7" x14ac:dyDescent="0.4">
      <c r="A39" s="7"/>
      <c r="B39" s="7">
        <f>B37+(36-3)</f>
        <v>81</v>
      </c>
      <c r="C39" s="7" t="s">
        <v>1940</v>
      </c>
      <c r="D39" s="7">
        <v>5</v>
      </c>
      <c r="E39" s="7">
        <f>E37+D37*(36-3)</f>
        <v>421</v>
      </c>
      <c r="F39" s="7"/>
      <c r="G39" s="7"/>
    </row>
    <row r="40" spans="1:7" x14ac:dyDescent="0.4">
      <c r="A40" s="7"/>
      <c r="B40" s="7">
        <f t="shared" ref="B40:B43" si="4">B39+1</f>
        <v>82</v>
      </c>
      <c r="C40" s="7" t="s">
        <v>1941</v>
      </c>
      <c r="D40" s="7">
        <v>5</v>
      </c>
      <c r="E40" s="7">
        <f t="shared" ref="E40:E43" si="5">E39+D39</f>
        <v>426</v>
      </c>
      <c r="F40" s="7"/>
      <c r="G40" s="7"/>
    </row>
    <row r="41" spans="1:7" x14ac:dyDescent="0.4">
      <c r="A41" s="7"/>
      <c r="B41" s="7">
        <f t="shared" si="4"/>
        <v>83</v>
      </c>
      <c r="C41" s="7" t="s">
        <v>1942</v>
      </c>
      <c r="D41" s="7">
        <v>7</v>
      </c>
      <c r="E41" s="7">
        <f t="shared" si="5"/>
        <v>431</v>
      </c>
      <c r="F41" s="7"/>
      <c r="G41" s="7" t="s">
        <v>1275</v>
      </c>
    </row>
    <row r="42" spans="1:7" x14ac:dyDescent="0.4">
      <c r="A42" s="7"/>
      <c r="B42" s="7">
        <f t="shared" si="4"/>
        <v>84</v>
      </c>
      <c r="C42" s="7" t="s">
        <v>1943</v>
      </c>
      <c r="D42" s="7">
        <v>7</v>
      </c>
      <c r="E42" s="7">
        <f t="shared" si="5"/>
        <v>438</v>
      </c>
      <c r="F42" s="7"/>
      <c r="G42" s="7"/>
    </row>
    <row r="43" spans="1:7" x14ac:dyDescent="0.4">
      <c r="A43" s="7"/>
      <c r="B43" s="7">
        <f t="shared" si="4"/>
        <v>85</v>
      </c>
      <c r="C43" s="7" t="s">
        <v>1944</v>
      </c>
      <c r="D43" s="7">
        <v>7</v>
      </c>
      <c r="E43" s="7">
        <f t="shared" si="5"/>
        <v>445</v>
      </c>
      <c r="F43" s="7"/>
      <c r="G43" s="7"/>
    </row>
    <row r="44" spans="1:7" x14ac:dyDescent="0.4">
      <c r="A44" s="9"/>
      <c r="B44" s="9" t="s">
        <v>1265</v>
      </c>
      <c r="C44" s="9" t="s">
        <v>1265</v>
      </c>
      <c r="D44" s="9" t="s">
        <v>1265</v>
      </c>
      <c r="E44" s="9" t="s">
        <v>1265</v>
      </c>
      <c r="F44" s="9"/>
      <c r="G44" s="9"/>
    </row>
    <row r="45" spans="1:7" x14ac:dyDescent="0.4">
      <c r="A45" s="7"/>
      <c r="B45" s="7">
        <f>B43+(153-5)</f>
        <v>233</v>
      </c>
      <c r="C45" s="7" t="s">
        <v>1945</v>
      </c>
      <c r="D45" s="7">
        <v>7</v>
      </c>
      <c r="E45" s="7">
        <f>E43+D43*(153-5)</f>
        <v>1481</v>
      </c>
      <c r="F45" s="7"/>
      <c r="G45" s="7"/>
    </row>
    <row r="46" spans="1:7" x14ac:dyDescent="0.4">
      <c r="A46" s="7"/>
      <c r="B46" s="7">
        <f t="shared" ref="B46:B48" si="6">B45+1</f>
        <v>234</v>
      </c>
      <c r="C46" s="7" t="s">
        <v>1946</v>
      </c>
      <c r="D46" s="7">
        <v>7</v>
      </c>
      <c r="E46" s="7">
        <f t="shared" ref="E46:E48" si="7">E45+D45</f>
        <v>1488</v>
      </c>
      <c r="F46" s="7"/>
      <c r="G46" s="7"/>
    </row>
    <row r="47" spans="1:7" x14ac:dyDescent="0.4">
      <c r="A47" s="7"/>
      <c r="B47" s="7">
        <f t="shared" si="6"/>
        <v>235</v>
      </c>
      <c r="C47" s="7" t="s">
        <v>1947</v>
      </c>
      <c r="D47" s="7">
        <v>7</v>
      </c>
      <c r="E47" s="7">
        <f t="shared" si="7"/>
        <v>1495</v>
      </c>
      <c r="F47" s="7"/>
      <c r="G47" s="7"/>
    </row>
    <row r="48" spans="1:7" x14ac:dyDescent="0.4">
      <c r="A48" s="7"/>
      <c r="B48" s="7">
        <f t="shared" si="6"/>
        <v>236</v>
      </c>
      <c r="C48" s="7" t="s">
        <v>278</v>
      </c>
      <c r="D48" s="7">
        <v>2</v>
      </c>
      <c r="E48" s="7">
        <f t="shared" si="7"/>
        <v>1502</v>
      </c>
      <c r="F48" s="7"/>
      <c r="G48" s="7" t="s">
        <v>279</v>
      </c>
    </row>
    <row r="49" spans="1:7" x14ac:dyDescent="0.4">
      <c r="A49" s="11"/>
      <c r="B49" s="11"/>
      <c r="C49" s="11" t="s">
        <v>282</v>
      </c>
      <c r="D49" s="11">
        <f>SUM(D3:D30)+D31*18+D36*36+D41*153+D48</f>
        <v>1504</v>
      </c>
      <c r="E49" s="11"/>
      <c r="F49" s="11"/>
      <c r="G49" s="11"/>
    </row>
    <row r="51" spans="1:7" x14ac:dyDescent="0.4">
      <c r="A51" t="s">
        <v>386</v>
      </c>
      <c r="C51" s="15">
        <v>43613</v>
      </c>
    </row>
    <row r="52" spans="1:7" x14ac:dyDescent="0.4">
      <c r="A52" t="s">
        <v>1080</v>
      </c>
    </row>
  </sheetData>
  <pageMargins left="0.70866141732283472" right="0.70866141732283472" top="0.74803149606299213" bottom="0.74803149606299213" header="0.31496062992125984" footer="0.31496062992125984"/>
  <pageSetup paperSize="9" scale="52" fitToHeight="0" orientation="portrait" r:id="rId1"/>
  <headerFooter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E8223-CBB3-439F-B14F-351703E27B55}">
  <sheetPr>
    <pageSetUpPr fitToPage="1"/>
  </sheetPr>
  <dimension ref="A1:G170"/>
  <sheetViews>
    <sheetView showGridLines="0" workbookViewId="0">
      <pane ySplit="2" topLeftCell="A3" activePane="bottomLeft" state="frozen"/>
      <selection pane="bottomLeft" activeCell="A3" sqref="A3"/>
    </sheetView>
  </sheetViews>
  <sheetFormatPr defaultRowHeight="16.5" x14ac:dyDescent="0.4"/>
  <cols>
    <col min="1" max="1" width="2.5" bestFit="1" customWidth="1"/>
    <col min="2" max="2" width="4.875" bestFit="1" customWidth="1"/>
    <col min="3" max="3" width="25.75" bestFit="1" customWidth="1"/>
    <col min="4" max="4" width="5.875" bestFit="1" customWidth="1"/>
    <col min="5" max="5" width="7.375" bestFit="1" customWidth="1"/>
    <col min="6" max="6" width="2.875" bestFit="1" customWidth="1"/>
    <col min="7" max="7" width="100.625" customWidth="1"/>
  </cols>
  <sheetData>
    <row r="1" spans="1:7" ht="19.5" x14ac:dyDescent="0.45">
      <c r="A1" s="5" t="s">
        <v>1949</v>
      </c>
    </row>
    <row r="2" spans="1:7" x14ac:dyDescent="0.4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280</v>
      </c>
    </row>
    <row r="3" spans="1:7" x14ac:dyDescent="0.4">
      <c r="A3" s="7"/>
      <c r="B3" s="7">
        <v>1</v>
      </c>
      <c r="C3" s="7" t="s">
        <v>1276</v>
      </c>
      <c r="D3" s="7">
        <v>7</v>
      </c>
      <c r="E3" s="7">
        <v>0</v>
      </c>
      <c r="F3" s="7"/>
      <c r="G3" s="7"/>
    </row>
    <row r="4" spans="1:7" x14ac:dyDescent="0.4">
      <c r="A4" s="7"/>
      <c r="B4" s="7">
        <f>B3+1</f>
        <v>2</v>
      </c>
      <c r="C4" s="7" t="s">
        <v>73</v>
      </c>
      <c r="D4" s="7">
        <v>34</v>
      </c>
      <c r="E4" s="7">
        <f>E3+D3</f>
        <v>7</v>
      </c>
      <c r="F4" s="7"/>
      <c r="G4" s="7" t="s">
        <v>1277</v>
      </c>
    </row>
    <row r="5" spans="1:7" x14ac:dyDescent="0.4">
      <c r="A5" s="7"/>
      <c r="B5" s="7">
        <f t="shared" ref="B5:B68" si="0">B4+1</f>
        <v>3</v>
      </c>
      <c r="C5" s="7" t="s">
        <v>1066</v>
      </c>
      <c r="D5" s="7">
        <v>4</v>
      </c>
      <c r="E5" s="7">
        <f t="shared" ref="E5:E68" si="1">E4+D4</f>
        <v>41</v>
      </c>
      <c r="F5" s="7"/>
      <c r="G5" s="7" t="s">
        <v>9</v>
      </c>
    </row>
    <row r="6" spans="1:7" x14ac:dyDescent="0.4">
      <c r="A6" s="7"/>
      <c r="B6" s="7">
        <f t="shared" si="0"/>
        <v>4</v>
      </c>
      <c r="C6" s="7" t="s">
        <v>1146</v>
      </c>
      <c r="D6" s="7">
        <v>2</v>
      </c>
      <c r="E6" s="7">
        <f t="shared" si="1"/>
        <v>45</v>
      </c>
      <c r="F6" s="7"/>
      <c r="G6" s="7"/>
    </row>
    <row r="7" spans="1:7" x14ac:dyDescent="0.4">
      <c r="A7" s="7"/>
      <c r="B7" s="7">
        <f t="shared" si="0"/>
        <v>5</v>
      </c>
      <c r="C7" s="7" t="s">
        <v>1148</v>
      </c>
      <c r="D7" s="7">
        <v>3</v>
      </c>
      <c r="E7" s="7">
        <f t="shared" si="1"/>
        <v>47</v>
      </c>
      <c r="F7" s="7"/>
      <c r="G7" s="7"/>
    </row>
    <row r="8" spans="1:7" x14ac:dyDescent="0.4">
      <c r="A8" s="7"/>
      <c r="B8" s="7">
        <f t="shared" si="0"/>
        <v>6</v>
      </c>
      <c r="C8" s="7" t="s">
        <v>1278</v>
      </c>
      <c r="D8" s="7">
        <v>1</v>
      </c>
      <c r="E8" s="7">
        <f t="shared" si="1"/>
        <v>50</v>
      </c>
      <c r="F8" s="7"/>
      <c r="G8" s="7" t="s">
        <v>1279</v>
      </c>
    </row>
    <row r="9" spans="1:7" x14ac:dyDescent="0.4">
      <c r="A9" s="7"/>
      <c r="B9" s="7">
        <f t="shared" si="0"/>
        <v>7</v>
      </c>
      <c r="C9" s="7" t="s">
        <v>1149</v>
      </c>
      <c r="D9" s="7">
        <v>7</v>
      </c>
      <c r="E9" s="7">
        <f t="shared" si="1"/>
        <v>51</v>
      </c>
      <c r="F9" s="7"/>
      <c r="G9" s="7"/>
    </row>
    <row r="10" spans="1:7" x14ac:dyDescent="0.4">
      <c r="A10" s="7"/>
      <c r="B10" s="7">
        <f t="shared" si="0"/>
        <v>8</v>
      </c>
      <c r="C10" s="7" t="s">
        <v>1150</v>
      </c>
      <c r="D10" s="7">
        <v>34</v>
      </c>
      <c r="E10" s="7">
        <f t="shared" si="1"/>
        <v>58</v>
      </c>
      <c r="F10" s="7"/>
      <c r="G10" s="7" t="s">
        <v>1277</v>
      </c>
    </row>
    <row r="11" spans="1:7" x14ac:dyDescent="0.4">
      <c r="A11" s="7"/>
      <c r="B11" s="7">
        <f t="shared" si="0"/>
        <v>9</v>
      </c>
      <c r="C11" s="7" t="s">
        <v>1151</v>
      </c>
      <c r="D11" s="7">
        <v>7</v>
      </c>
      <c r="E11" s="7">
        <f t="shared" si="1"/>
        <v>92</v>
      </c>
      <c r="F11" s="7"/>
      <c r="G11" s="7"/>
    </row>
    <row r="12" spans="1:7" x14ac:dyDescent="0.4">
      <c r="A12" s="7"/>
      <c r="B12" s="7">
        <f t="shared" si="0"/>
        <v>10</v>
      </c>
      <c r="C12" s="7" t="s">
        <v>1152</v>
      </c>
      <c r="D12" s="7">
        <v>34</v>
      </c>
      <c r="E12" s="7">
        <f t="shared" si="1"/>
        <v>99</v>
      </c>
      <c r="F12" s="7"/>
      <c r="G12" s="7" t="s">
        <v>1277</v>
      </c>
    </row>
    <row r="13" spans="1:7" x14ac:dyDescent="0.4">
      <c r="A13" s="7"/>
      <c r="B13" s="7">
        <f t="shared" si="0"/>
        <v>11</v>
      </c>
      <c r="C13" s="7" t="s">
        <v>1280</v>
      </c>
      <c r="D13" s="7">
        <v>1</v>
      </c>
      <c r="E13" s="7">
        <f t="shared" si="1"/>
        <v>133</v>
      </c>
      <c r="F13" s="7"/>
      <c r="G13" s="7" t="s">
        <v>1122</v>
      </c>
    </row>
    <row r="14" spans="1:7" x14ac:dyDescent="0.4">
      <c r="A14" s="7"/>
      <c r="B14" s="7">
        <f t="shared" si="0"/>
        <v>12</v>
      </c>
      <c r="C14" s="7" t="s">
        <v>1281</v>
      </c>
      <c r="D14" s="7">
        <v>1</v>
      </c>
      <c r="E14" s="7">
        <f t="shared" si="1"/>
        <v>134</v>
      </c>
      <c r="F14" s="7"/>
      <c r="G14" s="7" t="s">
        <v>1123</v>
      </c>
    </row>
    <row r="15" spans="1:7" x14ac:dyDescent="0.4">
      <c r="A15" s="7"/>
      <c r="B15" s="7">
        <f t="shared" si="0"/>
        <v>13</v>
      </c>
      <c r="C15" s="7" t="s">
        <v>1282</v>
      </c>
      <c r="D15" s="7">
        <v>1</v>
      </c>
      <c r="E15" s="7">
        <f t="shared" si="1"/>
        <v>135</v>
      </c>
      <c r="F15" s="7"/>
      <c r="G15" s="7" t="s">
        <v>1123</v>
      </c>
    </row>
    <row r="16" spans="1:7" x14ac:dyDescent="0.4">
      <c r="A16" s="7"/>
      <c r="B16" s="7">
        <f t="shared" si="0"/>
        <v>14</v>
      </c>
      <c r="C16" s="7" t="s">
        <v>1283</v>
      </c>
      <c r="D16" s="7">
        <v>4</v>
      </c>
      <c r="E16" s="7">
        <f t="shared" si="1"/>
        <v>136</v>
      </c>
      <c r="F16" s="7"/>
      <c r="G16" s="7" t="s">
        <v>9</v>
      </c>
    </row>
    <row r="17" spans="1:7" x14ac:dyDescent="0.4">
      <c r="A17" s="7"/>
      <c r="B17" s="7">
        <f t="shared" si="0"/>
        <v>15</v>
      </c>
      <c r="C17" s="7" t="s">
        <v>189</v>
      </c>
      <c r="D17" s="7">
        <v>340</v>
      </c>
      <c r="E17" s="7">
        <f t="shared" si="1"/>
        <v>140</v>
      </c>
      <c r="F17" s="7"/>
      <c r="G17" s="7"/>
    </row>
    <row r="18" spans="1:7" x14ac:dyDescent="0.4">
      <c r="A18" s="7"/>
      <c r="B18" s="7">
        <f t="shared" si="0"/>
        <v>16</v>
      </c>
      <c r="C18" s="7" t="s">
        <v>270</v>
      </c>
      <c r="D18" s="7">
        <v>8</v>
      </c>
      <c r="E18" s="7">
        <f t="shared" si="1"/>
        <v>480</v>
      </c>
      <c r="F18" s="7"/>
      <c r="G18" s="7" t="s">
        <v>17</v>
      </c>
    </row>
    <row r="19" spans="1:7" x14ac:dyDescent="0.4">
      <c r="A19" s="7"/>
      <c r="B19" s="7">
        <f t="shared" si="0"/>
        <v>17</v>
      </c>
      <c r="C19" s="7" t="s">
        <v>1284</v>
      </c>
      <c r="D19" s="7">
        <v>4</v>
      </c>
      <c r="E19" s="7">
        <f t="shared" si="1"/>
        <v>488</v>
      </c>
      <c r="F19" s="7"/>
      <c r="G19" s="7" t="s">
        <v>1285</v>
      </c>
    </row>
    <row r="20" spans="1:7" x14ac:dyDescent="0.4">
      <c r="A20" s="7"/>
      <c r="B20" s="7">
        <f t="shared" si="0"/>
        <v>18</v>
      </c>
      <c r="C20" s="7" t="s">
        <v>1286</v>
      </c>
      <c r="D20" s="7">
        <v>4</v>
      </c>
      <c r="E20" s="7">
        <f t="shared" si="1"/>
        <v>492</v>
      </c>
      <c r="F20" s="7"/>
      <c r="G20" s="7"/>
    </row>
    <row r="21" spans="1:7" x14ac:dyDescent="0.4">
      <c r="A21" s="7"/>
      <c r="B21" s="7">
        <f t="shared" si="0"/>
        <v>19</v>
      </c>
      <c r="C21" s="7" t="s">
        <v>1287</v>
      </c>
      <c r="D21" s="7">
        <v>4</v>
      </c>
      <c r="E21" s="7">
        <f t="shared" si="1"/>
        <v>496</v>
      </c>
      <c r="F21" s="7"/>
      <c r="G21" s="7"/>
    </row>
    <row r="22" spans="1:7" x14ac:dyDescent="0.4">
      <c r="A22" s="7"/>
      <c r="B22" s="7">
        <f t="shared" si="0"/>
        <v>20</v>
      </c>
      <c r="C22" s="7" t="s">
        <v>1288</v>
      </c>
      <c r="D22" s="7">
        <v>4</v>
      </c>
      <c r="E22" s="7">
        <f t="shared" si="1"/>
        <v>500</v>
      </c>
      <c r="F22" s="7"/>
      <c r="G22" s="7"/>
    </row>
    <row r="23" spans="1:7" x14ac:dyDescent="0.4">
      <c r="A23" s="7"/>
      <c r="B23" s="7">
        <f t="shared" si="0"/>
        <v>21</v>
      </c>
      <c r="C23" s="7" t="s">
        <v>1289</v>
      </c>
      <c r="D23" s="7">
        <v>4</v>
      </c>
      <c r="E23" s="7">
        <f t="shared" si="1"/>
        <v>504</v>
      </c>
      <c r="F23" s="7"/>
      <c r="G23" s="7" t="s">
        <v>1290</v>
      </c>
    </row>
    <row r="24" spans="1:7" x14ac:dyDescent="0.4">
      <c r="A24" s="7"/>
      <c r="B24" s="7">
        <f t="shared" si="0"/>
        <v>22</v>
      </c>
      <c r="C24" s="7" t="s">
        <v>1286</v>
      </c>
      <c r="D24" s="7">
        <v>4</v>
      </c>
      <c r="E24" s="7">
        <f t="shared" si="1"/>
        <v>508</v>
      </c>
      <c r="F24" s="7"/>
      <c r="G24" s="7"/>
    </row>
    <row r="25" spans="1:7" x14ac:dyDescent="0.4">
      <c r="A25" s="7"/>
      <c r="B25" s="7">
        <f t="shared" si="0"/>
        <v>23</v>
      </c>
      <c r="C25" s="7" t="s">
        <v>1287</v>
      </c>
      <c r="D25" s="7">
        <v>4</v>
      </c>
      <c r="E25" s="7">
        <f t="shared" si="1"/>
        <v>512</v>
      </c>
      <c r="F25" s="7"/>
      <c r="G25" s="7"/>
    </row>
    <row r="26" spans="1:7" x14ac:dyDescent="0.4">
      <c r="A26" s="7"/>
      <c r="B26" s="7">
        <f t="shared" si="0"/>
        <v>24</v>
      </c>
      <c r="C26" s="7" t="s">
        <v>1288</v>
      </c>
      <c r="D26" s="7">
        <v>4</v>
      </c>
      <c r="E26" s="7">
        <f t="shared" si="1"/>
        <v>516</v>
      </c>
      <c r="F26" s="7"/>
      <c r="G26" s="7"/>
    </row>
    <row r="27" spans="1:7" x14ac:dyDescent="0.4">
      <c r="A27" s="7"/>
      <c r="B27" s="7">
        <f t="shared" si="0"/>
        <v>25</v>
      </c>
      <c r="C27" s="7" t="s">
        <v>1291</v>
      </c>
      <c r="D27" s="7">
        <v>4</v>
      </c>
      <c r="E27" s="7">
        <f t="shared" si="1"/>
        <v>520</v>
      </c>
      <c r="F27" s="7"/>
      <c r="G27" s="7" t="s">
        <v>1292</v>
      </c>
    </row>
    <row r="28" spans="1:7" x14ac:dyDescent="0.4">
      <c r="A28" s="7"/>
      <c r="B28" s="7">
        <f t="shared" si="0"/>
        <v>26</v>
      </c>
      <c r="C28" s="7" t="s">
        <v>1286</v>
      </c>
      <c r="D28" s="7">
        <v>4</v>
      </c>
      <c r="E28" s="7">
        <f t="shared" si="1"/>
        <v>524</v>
      </c>
      <c r="F28" s="7"/>
      <c r="G28" s="7"/>
    </row>
    <row r="29" spans="1:7" x14ac:dyDescent="0.4">
      <c r="A29" s="7"/>
      <c r="B29" s="7">
        <f t="shared" si="0"/>
        <v>27</v>
      </c>
      <c r="C29" s="7" t="s">
        <v>1287</v>
      </c>
      <c r="D29" s="7">
        <v>4</v>
      </c>
      <c r="E29" s="7">
        <f t="shared" si="1"/>
        <v>528</v>
      </c>
      <c r="F29" s="7"/>
      <c r="G29" s="7"/>
    </row>
    <row r="30" spans="1:7" x14ac:dyDescent="0.4">
      <c r="A30" s="7"/>
      <c r="B30" s="7">
        <f t="shared" si="0"/>
        <v>28</v>
      </c>
      <c r="C30" s="7" t="s">
        <v>1288</v>
      </c>
      <c r="D30" s="7">
        <v>4</v>
      </c>
      <c r="E30" s="7">
        <f t="shared" si="1"/>
        <v>532</v>
      </c>
      <c r="F30" s="7"/>
      <c r="G30" s="7"/>
    </row>
    <row r="31" spans="1:7" x14ac:dyDescent="0.4">
      <c r="A31" s="7"/>
      <c r="B31" s="7">
        <f t="shared" si="0"/>
        <v>29</v>
      </c>
      <c r="C31" s="7" t="s">
        <v>1293</v>
      </c>
      <c r="D31" s="7">
        <v>4</v>
      </c>
      <c r="E31" s="7">
        <f t="shared" si="1"/>
        <v>536</v>
      </c>
      <c r="F31" s="7"/>
      <c r="G31" s="7" t="s">
        <v>1222</v>
      </c>
    </row>
    <row r="32" spans="1:7" x14ac:dyDescent="0.4">
      <c r="A32" s="7"/>
      <c r="B32" s="7">
        <f t="shared" si="0"/>
        <v>30</v>
      </c>
      <c r="C32" s="7" t="s">
        <v>1294</v>
      </c>
      <c r="D32" s="7">
        <v>4</v>
      </c>
      <c r="E32" s="7">
        <f t="shared" si="1"/>
        <v>540</v>
      </c>
      <c r="F32" s="7"/>
      <c r="G32" s="7"/>
    </row>
    <row r="33" spans="1:7" x14ac:dyDescent="0.4">
      <c r="A33" s="7"/>
      <c r="B33" s="7">
        <f t="shared" si="0"/>
        <v>31</v>
      </c>
      <c r="C33" s="7" t="s">
        <v>1295</v>
      </c>
      <c r="D33" s="7">
        <v>4</v>
      </c>
      <c r="E33" s="7">
        <f t="shared" si="1"/>
        <v>544</v>
      </c>
      <c r="F33" s="7"/>
      <c r="G33" s="7"/>
    </row>
    <row r="34" spans="1:7" x14ac:dyDescent="0.4">
      <c r="A34" s="7"/>
      <c r="B34" s="7">
        <f t="shared" si="0"/>
        <v>32</v>
      </c>
      <c r="C34" s="7" t="s">
        <v>1296</v>
      </c>
      <c r="D34" s="7">
        <v>4</v>
      </c>
      <c r="E34" s="7">
        <f t="shared" si="1"/>
        <v>548</v>
      </c>
      <c r="F34" s="7"/>
      <c r="G34" s="7"/>
    </row>
    <row r="35" spans="1:7" x14ac:dyDescent="0.4">
      <c r="A35" s="7"/>
      <c r="B35" s="7">
        <f t="shared" si="0"/>
        <v>33</v>
      </c>
      <c r="C35" s="7" t="s">
        <v>1297</v>
      </c>
      <c r="D35" s="7">
        <v>4</v>
      </c>
      <c r="E35" s="7">
        <f t="shared" si="1"/>
        <v>552</v>
      </c>
      <c r="F35" s="7"/>
      <c r="G35" s="7"/>
    </row>
    <row r="36" spans="1:7" x14ac:dyDescent="0.4">
      <c r="A36" s="7"/>
      <c r="B36" s="7">
        <f t="shared" si="0"/>
        <v>34</v>
      </c>
      <c r="C36" s="7" t="s">
        <v>1214</v>
      </c>
      <c r="D36" s="7">
        <v>4</v>
      </c>
      <c r="E36" s="7">
        <f t="shared" si="1"/>
        <v>556</v>
      </c>
      <c r="F36" s="7"/>
      <c r="G36" s="7"/>
    </row>
    <row r="37" spans="1:7" x14ac:dyDescent="0.4">
      <c r="A37" s="7"/>
      <c r="B37" s="7">
        <f t="shared" si="0"/>
        <v>35</v>
      </c>
      <c r="C37" s="7" t="s">
        <v>1215</v>
      </c>
      <c r="D37" s="7">
        <v>4</v>
      </c>
      <c r="E37" s="7">
        <f t="shared" si="1"/>
        <v>560</v>
      </c>
      <c r="F37" s="7"/>
      <c r="G37" s="7"/>
    </row>
    <row r="38" spans="1:7" x14ac:dyDescent="0.4">
      <c r="A38" s="7"/>
      <c r="B38" s="7">
        <f t="shared" si="0"/>
        <v>36</v>
      </c>
      <c r="C38" s="7" t="s">
        <v>1216</v>
      </c>
      <c r="D38" s="7">
        <v>4</v>
      </c>
      <c r="E38" s="7">
        <f t="shared" si="1"/>
        <v>564</v>
      </c>
      <c r="F38" s="7"/>
      <c r="G38" s="7"/>
    </row>
    <row r="39" spans="1:7" x14ac:dyDescent="0.4">
      <c r="A39" s="7"/>
      <c r="B39" s="7">
        <f t="shared" si="0"/>
        <v>37</v>
      </c>
      <c r="C39" s="7" t="s">
        <v>1298</v>
      </c>
      <c r="D39" s="7">
        <v>4</v>
      </c>
      <c r="E39" s="7">
        <f t="shared" si="1"/>
        <v>568</v>
      </c>
      <c r="F39" s="7"/>
      <c r="G39" s="7"/>
    </row>
    <row r="40" spans="1:7" x14ac:dyDescent="0.4">
      <c r="A40" s="7"/>
      <c r="B40" s="7">
        <f t="shared" si="0"/>
        <v>38</v>
      </c>
      <c r="C40" s="7" t="s">
        <v>1214</v>
      </c>
      <c r="D40" s="7">
        <v>4</v>
      </c>
      <c r="E40" s="7">
        <f t="shared" si="1"/>
        <v>572</v>
      </c>
      <c r="F40" s="7"/>
      <c r="G40" s="7"/>
    </row>
    <row r="41" spans="1:7" x14ac:dyDescent="0.4">
      <c r="A41" s="7"/>
      <c r="B41" s="7">
        <f t="shared" si="0"/>
        <v>39</v>
      </c>
      <c r="C41" s="7" t="s">
        <v>1215</v>
      </c>
      <c r="D41" s="7">
        <v>4</v>
      </c>
      <c r="E41" s="7">
        <f t="shared" si="1"/>
        <v>576</v>
      </c>
      <c r="F41" s="7"/>
      <c r="G41" s="7"/>
    </row>
    <row r="42" spans="1:7" x14ac:dyDescent="0.4">
      <c r="A42" s="7"/>
      <c r="B42" s="7">
        <f t="shared" si="0"/>
        <v>40</v>
      </c>
      <c r="C42" s="7" t="s">
        <v>1216</v>
      </c>
      <c r="D42" s="7">
        <v>4</v>
      </c>
      <c r="E42" s="7">
        <f t="shared" si="1"/>
        <v>580</v>
      </c>
      <c r="F42" s="7"/>
      <c r="G42" s="7"/>
    </row>
    <row r="43" spans="1:7" x14ac:dyDescent="0.4">
      <c r="A43" s="7"/>
      <c r="B43" s="7">
        <f t="shared" si="0"/>
        <v>41</v>
      </c>
      <c r="C43" s="7" t="s">
        <v>1299</v>
      </c>
      <c r="D43" s="7">
        <v>4</v>
      </c>
      <c r="E43" s="7">
        <f t="shared" si="1"/>
        <v>584</v>
      </c>
      <c r="F43" s="7"/>
      <c r="G43" s="7"/>
    </row>
    <row r="44" spans="1:7" x14ac:dyDescent="0.4">
      <c r="A44" s="7"/>
      <c r="B44" s="7">
        <f t="shared" si="0"/>
        <v>42</v>
      </c>
      <c r="C44" s="7" t="s">
        <v>1214</v>
      </c>
      <c r="D44" s="7">
        <v>4</v>
      </c>
      <c r="E44" s="7">
        <f t="shared" si="1"/>
        <v>588</v>
      </c>
      <c r="F44" s="7"/>
      <c r="G44" s="7"/>
    </row>
    <row r="45" spans="1:7" x14ac:dyDescent="0.4">
      <c r="A45" s="7"/>
      <c r="B45" s="7">
        <f t="shared" si="0"/>
        <v>43</v>
      </c>
      <c r="C45" s="7" t="s">
        <v>1215</v>
      </c>
      <c r="D45" s="7">
        <v>4</v>
      </c>
      <c r="E45" s="7">
        <f t="shared" si="1"/>
        <v>592</v>
      </c>
      <c r="F45" s="7"/>
      <c r="G45" s="7"/>
    </row>
    <row r="46" spans="1:7" x14ac:dyDescent="0.4">
      <c r="A46" s="7"/>
      <c r="B46" s="7">
        <f t="shared" si="0"/>
        <v>44</v>
      </c>
      <c r="C46" s="7" t="s">
        <v>1216</v>
      </c>
      <c r="D46" s="7">
        <v>4</v>
      </c>
      <c r="E46" s="7">
        <f t="shared" si="1"/>
        <v>596</v>
      </c>
      <c r="F46" s="7"/>
      <c r="G46" s="7"/>
    </row>
    <row r="47" spans="1:7" x14ac:dyDescent="0.4">
      <c r="A47" s="7"/>
      <c r="B47" s="7">
        <f t="shared" si="0"/>
        <v>45</v>
      </c>
      <c r="C47" s="7" t="s">
        <v>1300</v>
      </c>
      <c r="D47" s="7">
        <v>4</v>
      </c>
      <c r="E47" s="7">
        <f t="shared" si="1"/>
        <v>600</v>
      </c>
      <c r="F47" s="7"/>
      <c r="G47" s="7"/>
    </row>
    <row r="48" spans="1:7" x14ac:dyDescent="0.4">
      <c r="A48" s="7"/>
      <c r="B48" s="7">
        <f t="shared" si="0"/>
        <v>46</v>
      </c>
      <c r="C48" s="7" t="s">
        <v>1286</v>
      </c>
      <c r="D48" s="7">
        <v>4</v>
      </c>
      <c r="E48" s="7">
        <f t="shared" si="1"/>
        <v>604</v>
      </c>
      <c r="F48" s="7"/>
      <c r="G48" s="7"/>
    </row>
    <row r="49" spans="1:7" x14ac:dyDescent="0.4">
      <c r="A49" s="7"/>
      <c r="B49" s="7">
        <f t="shared" si="0"/>
        <v>47</v>
      </c>
      <c r="C49" s="7" t="s">
        <v>1287</v>
      </c>
      <c r="D49" s="7">
        <v>4</v>
      </c>
      <c r="E49" s="7">
        <f t="shared" si="1"/>
        <v>608</v>
      </c>
      <c r="F49" s="7"/>
      <c r="G49" s="7"/>
    </row>
    <row r="50" spans="1:7" x14ac:dyDescent="0.4">
      <c r="A50" s="7"/>
      <c r="B50" s="7">
        <f t="shared" si="0"/>
        <v>48</v>
      </c>
      <c r="C50" s="7" t="s">
        <v>1288</v>
      </c>
      <c r="D50" s="7">
        <v>4</v>
      </c>
      <c r="E50" s="7">
        <f t="shared" si="1"/>
        <v>612</v>
      </c>
      <c r="F50" s="7"/>
      <c r="G50" s="7"/>
    </row>
    <row r="51" spans="1:7" x14ac:dyDescent="0.4">
      <c r="A51" s="7"/>
      <c r="B51" s="7">
        <f t="shared" si="0"/>
        <v>49</v>
      </c>
      <c r="C51" s="7" t="s">
        <v>1301</v>
      </c>
      <c r="D51" s="7">
        <v>4</v>
      </c>
      <c r="E51" s="7">
        <f t="shared" si="1"/>
        <v>616</v>
      </c>
      <c r="F51" s="7"/>
      <c r="G51" s="7"/>
    </row>
    <row r="52" spans="1:7" x14ac:dyDescent="0.4">
      <c r="A52" s="7"/>
      <c r="B52" s="7">
        <f t="shared" si="0"/>
        <v>50</v>
      </c>
      <c r="C52" s="7" t="s">
        <v>1286</v>
      </c>
      <c r="D52" s="7">
        <v>4</v>
      </c>
      <c r="E52" s="7">
        <f t="shared" si="1"/>
        <v>620</v>
      </c>
      <c r="F52" s="7"/>
      <c r="G52" s="7"/>
    </row>
    <row r="53" spans="1:7" x14ac:dyDescent="0.4">
      <c r="A53" s="7"/>
      <c r="B53" s="7">
        <f t="shared" si="0"/>
        <v>51</v>
      </c>
      <c r="C53" s="7" t="s">
        <v>1287</v>
      </c>
      <c r="D53" s="7">
        <v>4</v>
      </c>
      <c r="E53" s="7">
        <f t="shared" si="1"/>
        <v>624</v>
      </c>
      <c r="F53" s="7"/>
      <c r="G53" s="7"/>
    </row>
    <row r="54" spans="1:7" x14ac:dyDescent="0.4">
      <c r="A54" s="7"/>
      <c r="B54" s="7">
        <f t="shared" si="0"/>
        <v>52</v>
      </c>
      <c r="C54" s="7" t="s">
        <v>1288</v>
      </c>
      <c r="D54" s="7">
        <v>4</v>
      </c>
      <c r="E54" s="7">
        <f t="shared" si="1"/>
        <v>628</v>
      </c>
      <c r="F54" s="7"/>
      <c r="G54" s="7"/>
    </row>
    <row r="55" spans="1:7" x14ac:dyDescent="0.4">
      <c r="A55" s="7"/>
      <c r="B55" s="7">
        <f t="shared" si="0"/>
        <v>53</v>
      </c>
      <c r="C55" s="7" t="s">
        <v>1302</v>
      </c>
      <c r="D55" s="7">
        <v>4</v>
      </c>
      <c r="E55" s="7">
        <f t="shared" si="1"/>
        <v>632</v>
      </c>
      <c r="F55" s="7"/>
      <c r="G55" s="7"/>
    </row>
    <row r="56" spans="1:7" x14ac:dyDescent="0.4">
      <c r="A56" s="7"/>
      <c r="B56" s="7">
        <f t="shared" si="0"/>
        <v>54</v>
      </c>
      <c r="C56" s="7" t="s">
        <v>1286</v>
      </c>
      <c r="D56" s="7">
        <v>4</v>
      </c>
      <c r="E56" s="7">
        <f t="shared" si="1"/>
        <v>636</v>
      </c>
      <c r="F56" s="7"/>
      <c r="G56" s="7"/>
    </row>
    <row r="57" spans="1:7" x14ac:dyDescent="0.4">
      <c r="A57" s="7"/>
      <c r="B57" s="7">
        <f t="shared" si="0"/>
        <v>55</v>
      </c>
      <c r="C57" s="7" t="s">
        <v>1287</v>
      </c>
      <c r="D57" s="7">
        <v>4</v>
      </c>
      <c r="E57" s="7">
        <f t="shared" si="1"/>
        <v>640</v>
      </c>
      <c r="F57" s="7"/>
      <c r="G57" s="7"/>
    </row>
    <row r="58" spans="1:7" x14ac:dyDescent="0.4">
      <c r="A58" s="7"/>
      <c r="B58" s="7">
        <f t="shared" si="0"/>
        <v>56</v>
      </c>
      <c r="C58" s="7" t="s">
        <v>1288</v>
      </c>
      <c r="D58" s="7">
        <v>4</v>
      </c>
      <c r="E58" s="7">
        <f t="shared" si="1"/>
        <v>644</v>
      </c>
      <c r="F58" s="7"/>
      <c r="G58" s="7"/>
    </row>
    <row r="59" spans="1:7" x14ac:dyDescent="0.4">
      <c r="A59" s="7"/>
      <c r="B59" s="7">
        <f t="shared" si="0"/>
        <v>57</v>
      </c>
      <c r="C59" s="7" t="s">
        <v>1303</v>
      </c>
      <c r="D59" s="7">
        <v>4</v>
      </c>
      <c r="E59" s="7">
        <f t="shared" si="1"/>
        <v>648</v>
      </c>
      <c r="F59" s="7"/>
      <c r="G59" s="7"/>
    </row>
    <row r="60" spans="1:7" x14ac:dyDescent="0.4">
      <c r="A60" s="7"/>
      <c r="B60" s="7">
        <f t="shared" si="0"/>
        <v>58</v>
      </c>
      <c r="C60" s="7" t="s">
        <v>1286</v>
      </c>
      <c r="D60" s="7">
        <v>4</v>
      </c>
      <c r="E60" s="7">
        <f t="shared" si="1"/>
        <v>652</v>
      </c>
      <c r="F60" s="7"/>
      <c r="G60" s="7"/>
    </row>
    <row r="61" spans="1:7" x14ac:dyDescent="0.4">
      <c r="A61" s="7"/>
      <c r="B61" s="7">
        <f t="shared" si="0"/>
        <v>59</v>
      </c>
      <c r="C61" s="7" t="s">
        <v>1287</v>
      </c>
      <c r="D61" s="7">
        <v>4</v>
      </c>
      <c r="E61" s="7">
        <f t="shared" si="1"/>
        <v>656</v>
      </c>
      <c r="F61" s="7"/>
      <c r="G61" s="7"/>
    </row>
    <row r="62" spans="1:7" x14ac:dyDescent="0.4">
      <c r="A62" s="7"/>
      <c r="B62" s="7">
        <f t="shared" si="0"/>
        <v>60</v>
      </c>
      <c r="C62" s="7" t="s">
        <v>1288</v>
      </c>
      <c r="D62" s="7">
        <v>4</v>
      </c>
      <c r="E62" s="7">
        <f t="shared" si="1"/>
        <v>660</v>
      </c>
      <c r="F62" s="7"/>
      <c r="G62" s="7"/>
    </row>
    <row r="63" spans="1:7" x14ac:dyDescent="0.4">
      <c r="A63" s="7"/>
      <c r="B63" s="7">
        <f t="shared" si="0"/>
        <v>61</v>
      </c>
      <c r="C63" s="7" t="s">
        <v>1304</v>
      </c>
      <c r="D63" s="7">
        <v>4</v>
      </c>
      <c r="E63" s="7">
        <f t="shared" si="1"/>
        <v>664</v>
      </c>
      <c r="F63" s="7"/>
      <c r="G63" s="7"/>
    </row>
    <row r="64" spans="1:7" x14ac:dyDescent="0.4">
      <c r="A64" s="7"/>
      <c r="B64" s="7">
        <f t="shared" si="0"/>
        <v>62</v>
      </c>
      <c r="C64" s="7" t="s">
        <v>1286</v>
      </c>
      <c r="D64" s="7">
        <v>4</v>
      </c>
      <c r="E64" s="7">
        <f t="shared" si="1"/>
        <v>668</v>
      </c>
      <c r="F64" s="7"/>
      <c r="G64" s="7"/>
    </row>
    <row r="65" spans="1:7" x14ac:dyDescent="0.4">
      <c r="A65" s="7"/>
      <c r="B65" s="7">
        <f t="shared" si="0"/>
        <v>63</v>
      </c>
      <c r="C65" s="7" t="s">
        <v>1287</v>
      </c>
      <c r="D65" s="7">
        <v>4</v>
      </c>
      <c r="E65" s="7">
        <f t="shared" si="1"/>
        <v>672</v>
      </c>
      <c r="F65" s="7"/>
      <c r="G65" s="7"/>
    </row>
    <row r="66" spans="1:7" x14ac:dyDescent="0.4">
      <c r="A66" s="7"/>
      <c r="B66" s="7">
        <f t="shared" si="0"/>
        <v>64</v>
      </c>
      <c r="C66" s="7" t="s">
        <v>1288</v>
      </c>
      <c r="D66" s="7">
        <v>4</v>
      </c>
      <c r="E66" s="7">
        <f t="shared" si="1"/>
        <v>676</v>
      </c>
      <c r="F66" s="7"/>
      <c r="G66" s="7"/>
    </row>
    <row r="67" spans="1:7" x14ac:dyDescent="0.4">
      <c r="A67" s="7"/>
      <c r="B67" s="7">
        <f t="shared" si="0"/>
        <v>65</v>
      </c>
      <c r="C67" s="7" t="s">
        <v>1305</v>
      </c>
      <c r="D67" s="7">
        <v>4</v>
      </c>
      <c r="E67" s="7">
        <f t="shared" si="1"/>
        <v>680</v>
      </c>
      <c r="F67" s="7"/>
      <c r="G67" s="7"/>
    </row>
    <row r="68" spans="1:7" x14ac:dyDescent="0.4">
      <c r="A68" s="7"/>
      <c r="B68" s="7">
        <f t="shared" si="0"/>
        <v>66</v>
      </c>
      <c r="C68" s="7" t="s">
        <v>1286</v>
      </c>
      <c r="D68" s="7">
        <v>4</v>
      </c>
      <c r="E68" s="7">
        <f t="shared" si="1"/>
        <v>684</v>
      </c>
      <c r="F68" s="7"/>
      <c r="G68" s="7"/>
    </row>
    <row r="69" spans="1:7" x14ac:dyDescent="0.4">
      <c r="A69" s="7"/>
      <c r="B69" s="7">
        <f t="shared" ref="B69:B132" si="2">B68+1</f>
        <v>67</v>
      </c>
      <c r="C69" s="7" t="s">
        <v>1287</v>
      </c>
      <c r="D69" s="7">
        <v>4</v>
      </c>
      <c r="E69" s="7">
        <f t="shared" ref="E69:E132" si="3">E68+D68</f>
        <v>688</v>
      </c>
      <c r="F69" s="7"/>
      <c r="G69" s="7"/>
    </row>
    <row r="70" spans="1:7" x14ac:dyDescent="0.4">
      <c r="A70" s="7"/>
      <c r="B70" s="7">
        <f t="shared" si="2"/>
        <v>68</v>
      </c>
      <c r="C70" s="7" t="s">
        <v>1288</v>
      </c>
      <c r="D70" s="7">
        <v>4</v>
      </c>
      <c r="E70" s="7">
        <f t="shared" si="3"/>
        <v>692</v>
      </c>
      <c r="F70" s="7"/>
      <c r="G70" s="7"/>
    </row>
    <row r="71" spans="1:7" x14ac:dyDescent="0.4">
      <c r="A71" s="7"/>
      <c r="B71" s="7">
        <f t="shared" si="2"/>
        <v>69</v>
      </c>
      <c r="C71" s="7" t="s">
        <v>1306</v>
      </c>
      <c r="D71" s="7">
        <v>4</v>
      </c>
      <c r="E71" s="7">
        <f t="shared" si="3"/>
        <v>696</v>
      </c>
      <c r="F71" s="7"/>
      <c r="G71" s="7"/>
    </row>
    <row r="72" spans="1:7" x14ac:dyDescent="0.4">
      <c r="A72" s="7"/>
      <c r="B72" s="7">
        <f t="shared" si="2"/>
        <v>70</v>
      </c>
      <c r="C72" s="7" t="s">
        <v>1286</v>
      </c>
      <c r="D72" s="7">
        <v>4</v>
      </c>
      <c r="E72" s="7">
        <f t="shared" si="3"/>
        <v>700</v>
      </c>
      <c r="F72" s="7"/>
      <c r="G72" s="7"/>
    </row>
    <row r="73" spans="1:7" x14ac:dyDescent="0.4">
      <c r="A73" s="7"/>
      <c r="B73" s="7">
        <f t="shared" si="2"/>
        <v>71</v>
      </c>
      <c r="C73" s="7" t="s">
        <v>1287</v>
      </c>
      <c r="D73" s="7">
        <v>4</v>
      </c>
      <c r="E73" s="7">
        <f t="shared" si="3"/>
        <v>704</v>
      </c>
      <c r="F73" s="7"/>
      <c r="G73" s="7"/>
    </row>
    <row r="74" spans="1:7" x14ac:dyDescent="0.4">
      <c r="A74" s="7"/>
      <c r="B74" s="7">
        <f t="shared" si="2"/>
        <v>72</v>
      </c>
      <c r="C74" s="7" t="s">
        <v>1288</v>
      </c>
      <c r="D74" s="7">
        <v>4</v>
      </c>
      <c r="E74" s="7">
        <f t="shared" si="3"/>
        <v>708</v>
      </c>
      <c r="F74" s="7"/>
      <c r="G74" s="7"/>
    </row>
    <row r="75" spans="1:7" x14ac:dyDescent="0.4">
      <c r="A75" s="7"/>
      <c r="B75" s="7">
        <f t="shared" si="2"/>
        <v>73</v>
      </c>
      <c r="C75" s="7" t="s">
        <v>1307</v>
      </c>
      <c r="D75" s="7">
        <v>4</v>
      </c>
      <c r="E75" s="7">
        <f t="shared" si="3"/>
        <v>712</v>
      </c>
      <c r="F75" s="7"/>
      <c r="G75" s="7"/>
    </row>
    <row r="76" spans="1:7" x14ac:dyDescent="0.4">
      <c r="A76" s="7"/>
      <c r="B76" s="7">
        <f t="shared" si="2"/>
        <v>74</v>
      </c>
      <c r="C76" s="7" t="s">
        <v>1286</v>
      </c>
      <c r="D76" s="7">
        <v>4</v>
      </c>
      <c r="E76" s="7">
        <f t="shared" si="3"/>
        <v>716</v>
      </c>
      <c r="F76" s="7"/>
      <c r="G76" s="7"/>
    </row>
    <row r="77" spans="1:7" x14ac:dyDescent="0.4">
      <c r="A77" s="7"/>
      <c r="B77" s="7">
        <f t="shared" si="2"/>
        <v>75</v>
      </c>
      <c r="C77" s="7" t="s">
        <v>1287</v>
      </c>
      <c r="D77" s="7">
        <v>4</v>
      </c>
      <c r="E77" s="7">
        <f t="shared" si="3"/>
        <v>720</v>
      </c>
      <c r="F77" s="7"/>
      <c r="G77" s="7"/>
    </row>
    <row r="78" spans="1:7" x14ac:dyDescent="0.4">
      <c r="A78" s="7"/>
      <c r="B78" s="7">
        <f t="shared" si="2"/>
        <v>76</v>
      </c>
      <c r="C78" s="7" t="s">
        <v>1288</v>
      </c>
      <c r="D78" s="7">
        <v>4</v>
      </c>
      <c r="E78" s="7">
        <f t="shared" si="3"/>
        <v>724</v>
      </c>
      <c r="F78" s="7"/>
      <c r="G78" s="7"/>
    </row>
    <row r="79" spans="1:7" x14ac:dyDescent="0.4">
      <c r="A79" s="7"/>
      <c r="B79" s="7">
        <f t="shared" si="2"/>
        <v>77</v>
      </c>
      <c r="C79" s="7" t="s">
        <v>1308</v>
      </c>
      <c r="D79" s="7">
        <v>4</v>
      </c>
      <c r="E79" s="7">
        <f t="shared" si="3"/>
        <v>728</v>
      </c>
      <c r="F79" s="7"/>
      <c r="G79" s="7"/>
    </row>
    <row r="80" spans="1:7" x14ac:dyDescent="0.4">
      <c r="A80" s="7"/>
      <c r="B80" s="7">
        <f t="shared" si="2"/>
        <v>78</v>
      </c>
      <c r="C80" s="7" t="s">
        <v>1286</v>
      </c>
      <c r="D80" s="7">
        <v>4</v>
      </c>
      <c r="E80" s="7">
        <f t="shared" si="3"/>
        <v>732</v>
      </c>
      <c r="F80" s="7"/>
      <c r="G80" s="7"/>
    </row>
    <row r="81" spans="1:7" x14ac:dyDescent="0.4">
      <c r="A81" s="7"/>
      <c r="B81" s="7">
        <f t="shared" si="2"/>
        <v>79</v>
      </c>
      <c r="C81" s="7" t="s">
        <v>1287</v>
      </c>
      <c r="D81" s="7">
        <v>4</v>
      </c>
      <c r="E81" s="7">
        <f t="shared" si="3"/>
        <v>736</v>
      </c>
      <c r="F81" s="7"/>
      <c r="G81" s="7"/>
    </row>
    <row r="82" spans="1:7" x14ac:dyDescent="0.4">
      <c r="A82" s="7"/>
      <c r="B82" s="7">
        <f t="shared" si="2"/>
        <v>80</v>
      </c>
      <c r="C82" s="7" t="s">
        <v>1288</v>
      </c>
      <c r="D82" s="7">
        <v>4</v>
      </c>
      <c r="E82" s="7">
        <f t="shared" si="3"/>
        <v>740</v>
      </c>
      <c r="F82" s="7"/>
      <c r="G82" s="7"/>
    </row>
    <row r="83" spans="1:7" x14ac:dyDescent="0.4">
      <c r="A83" s="7"/>
      <c r="B83" s="7">
        <f t="shared" si="2"/>
        <v>81</v>
      </c>
      <c r="C83" s="7" t="s">
        <v>1309</v>
      </c>
      <c r="D83" s="7">
        <v>4</v>
      </c>
      <c r="E83" s="7">
        <f t="shared" si="3"/>
        <v>744</v>
      </c>
      <c r="F83" s="7"/>
      <c r="G83" s="7"/>
    </row>
    <row r="84" spans="1:7" x14ac:dyDescent="0.4">
      <c r="A84" s="7"/>
      <c r="B84" s="7">
        <f t="shared" si="2"/>
        <v>82</v>
      </c>
      <c r="C84" s="7" t="s">
        <v>1286</v>
      </c>
      <c r="D84" s="7">
        <v>4</v>
      </c>
      <c r="E84" s="7">
        <f t="shared" si="3"/>
        <v>748</v>
      </c>
      <c r="F84" s="7"/>
      <c r="G84" s="7"/>
    </row>
    <row r="85" spans="1:7" x14ac:dyDescent="0.4">
      <c r="A85" s="7"/>
      <c r="B85" s="7">
        <f t="shared" si="2"/>
        <v>83</v>
      </c>
      <c r="C85" s="7" t="s">
        <v>1287</v>
      </c>
      <c r="D85" s="7">
        <v>4</v>
      </c>
      <c r="E85" s="7">
        <f t="shared" si="3"/>
        <v>752</v>
      </c>
      <c r="F85" s="7"/>
      <c r="G85" s="7"/>
    </row>
    <row r="86" spans="1:7" x14ac:dyDescent="0.4">
      <c r="A86" s="7"/>
      <c r="B86" s="7">
        <f t="shared" si="2"/>
        <v>84</v>
      </c>
      <c r="C86" s="7" t="s">
        <v>1288</v>
      </c>
      <c r="D86" s="7">
        <v>4</v>
      </c>
      <c r="E86" s="7">
        <f t="shared" si="3"/>
        <v>756</v>
      </c>
      <c r="F86" s="7"/>
      <c r="G86" s="7"/>
    </row>
    <row r="87" spans="1:7" x14ac:dyDescent="0.4">
      <c r="A87" s="7"/>
      <c r="B87" s="7">
        <f t="shared" si="2"/>
        <v>85</v>
      </c>
      <c r="C87" s="7" t="s">
        <v>1310</v>
      </c>
      <c r="D87" s="7">
        <v>4</v>
      </c>
      <c r="E87" s="7">
        <f t="shared" si="3"/>
        <v>760</v>
      </c>
      <c r="F87" s="7"/>
      <c r="G87" s="7"/>
    </row>
    <row r="88" spans="1:7" x14ac:dyDescent="0.4">
      <c r="A88" s="7"/>
      <c r="B88" s="7">
        <f t="shared" si="2"/>
        <v>86</v>
      </c>
      <c r="C88" s="7" t="s">
        <v>1286</v>
      </c>
      <c r="D88" s="7">
        <v>4</v>
      </c>
      <c r="E88" s="7">
        <f t="shared" si="3"/>
        <v>764</v>
      </c>
      <c r="F88" s="7"/>
      <c r="G88" s="7"/>
    </row>
    <row r="89" spans="1:7" x14ac:dyDescent="0.4">
      <c r="A89" s="7"/>
      <c r="B89" s="7">
        <f t="shared" si="2"/>
        <v>87</v>
      </c>
      <c r="C89" s="7" t="s">
        <v>1287</v>
      </c>
      <c r="D89" s="7">
        <v>4</v>
      </c>
      <c r="E89" s="7">
        <f t="shared" si="3"/>
        <v>768</v>
      </c>
      <c r="F89" s="7"/>
      <c r="G89" s="7"/>
    </row>
    <row r="90" spans="1:7" x14ac:dyDescent="0.4">
      <c r="A90" s="7"/>
      <c r="B90" s="7">
        <f t="shared" si="2"/>
        <v>88</v>
      </c>
      <c r="C90" s="7" t="s">
        <v>1288</v>
      </c>
      <c r="D90" s="7">
        <v>4</v>
      </c>
      <c r="E90" s="7">
        <f t="shared" si="3"/>
        <v>772</v>
      </c>
      <c r="F90" s="7"/>
      <c r="G90" s="7"/>
    </row>
    <row r="91" spans="1:7" x14ac:dyDescent="0.4">
      <c r="A91" s="7"/>
      <c r="B91" s="7">
        <f t="shared" si="2"/>
        <v>89</v>
      </c>
      <c r="C91" s="7" t="s">
        <v>1311</v>
      </c>
      <c r="D91" s="7">
        <v>4</v>
      </c>
      <c r="E91" s="7">
        <f t="shared" si="3"/>
        <v>776</v>
      </c>
      <c r="F91" s="7"/>
      <c r="G91" s="7"/>
    </row>
    <row r="92" spans="1:7" x14ac:dyDescent="0.4">
      <c r="A92" s="7"/>
      <c r="B92" s="7">
        <f t="shared" si="2"/>
        <v>90</v>
      </c>
      <c r="C92" s="7" t="s">
        <v>1286</v>
      </c>
      <c r="D92" s="7">
        <v>4</v>
      </c>
      <c r="E92" s="7">
        <f t="shared" si="3"/>
        <v>780</v>
      </c>
      <c r="F92" s="7"/>
      <c r="G92" s="7"/>
    </row>
    <row r="93" spans="1:7" x14ac:dyDescent="0.4">
      <c r="A93" s="7"/>
      <c r="B93" s="7">
        <f t="shared" si="2"/>
        <v>91</v>
      </c>
      <c r="C93" s="7" t="s">
        <v>1287</v>
      </c>
      <c r="D93" s="7">
        <v>4</v>
      </c>
      <c r="E93" s="7">
        <f t="shared" si="3"/>
        <v>784</v>
      </c>
      <c r="F93" s="7"/>
      <c r="G93" s="7"/>
    </row>
    <row r="94" spans="1:7" x14ac:dyDescent="0.4">
      <c r="A94" s="7"/>
      <c r="B94" s="7">
        <f t="shared" si="2"/>
        <v>92</v>
      </c>
      <c r="C94" s="7" t="s">
        <v>1288</v>
      </c>
      <c r="D94" s="7">
        <v>4</v>
      </c>
      <c r="E94" s="7">
        <f t="shared" si="3"/>
        <v>788</v>
      </c>
      <c r="F94" s="7"/>
      <c r="G94" s="7"/>
    </row>
    <row r="95" spans="1:7" ht="33" x14ac:dyDescent="0.4">
      <c r="A95" s="7"/>
      <c r="B95" s="7">
        <f t="shared" si="2"/>
        <v>93</v>
      </c>
      <c r="C95" s="7" t="s">
        <v>1312</v>
      </c>
      <c r="D95" s="7">
        <v>4</v>
      </c>
      <c r="E95" s="7">
        <f t="shared" si="3"/>
        <v>792</v>
      </c>
      <c r="F95" s="7"/>
      <c r="G95" s="7"/>
    </row>
    <row r="96" spans="1:7" x14ac:dyDescent="0.4">
      <c r="A96" s="7"/>
      <c r="B96" s="7">
        <f t="shared" si="2"/>
        <v>94</v>
      </c>
      <c r="C96" s="7" t="s">
        <v>1286</v>
      </c>
      <c r="D96" s="7">
        <v>4</v>
      </c>
      <c r="E96" s="7">
        <f t="shared" si="3"/>
        <v>796</v>
      </c>
      <c r="F96" s="7"/>
      <c r="G96" s="7"/>
    </row>
    <row r="97" spans="1:7" x14ac:dyDescent="0.4">
      <c r="A97" s="7"/>
      <c r="B97" s="7">
        <f t="shared" si="2"/>
        <v>95</v>
      </c>
      <c r="C97" s="7" t="s">
        <v>1287</v>
      </c>
      <c r="D97" s="7">
        <v>4</v>
      </c>
      <c r="E97" s="7">
        <f t="shared" si="3"/>
        <v>800</v>
      </c>
      <c r="F97" s="7"/>
      <c r="G97" s="7"/>
    </row>
    <row r="98" spans="1:7" x14ac:dyDescent="0.4">
      <c r="A98" s="7"/>
      <c r="B98" s="7">
        <f t="shared" si="2"/>
        <v>96</v>
      </c>
      <c r="C98" s="7" t="s">
        <v>1288</v>
      </c>
      <c r="D98" s="7">
        <v>4</v>
      </c>
      <c r="E98" s="7">
        <f t="shared" si="3"/>
        <v>804</v>
      </c>
      <c r="F98" s="7"/>
      <c r="G98" s="7"/>
    </row>
    <row r="99" spans="1:7" x14ac:dyDescent="0.4">
      <c r="A99" s="7"/>
      <c r="B99" s="7">
        <f t="shared" si="2"/>
        <v>97</v>
      </c>
      <c r="C99" s="7" t="s">
        <v>1313</v>
      </c>
      <c r="D99" s="7">
        <v>4</v>
      </c>
      <c r="E99" s="7">
        <f t="shared" si="3"/>
        <v>808</v>
      </c>
      <c r="F99" s="7"/>
      <c r="G99" s="7"/>
    </row>
    <row r="100" spans="1:7" x14ac:dyDescent="0.4">
      <c r="A100" s="7"/>
      <c r="B100" s="7">
        <f t="shared" si="2"/>
        <v>98</v>
      </c>
      <c r="C100" s="7" t="s">
        <v>1286</v>
      </c>
      <c r="D100" s="7">
        <v>4</v>
      </c>
      <c r="E100" s="7">
        <f t="shared" si="3"/>
        <v>812</v>
      </c>
      <c r="F100" s="7"/>
      <c r="G100" s="7"/>
    </row>
    <row r="101" spans="1:7" x14ac:dyDescent="0.4">
      <c r="A101" s="7"/>
      <c r="B101" s="7">
        <f t="shared" si="2"/>
        <v>99</v>
      </c>
      <c r="C101" s="7" t="s">
        <v>1287</v>
      </c>
      <c r="D101" s="7">
        <v>4</v>
      </c>
      <c r="E101" s="7">
        <f t="shared" si="3"/>
        <v>816</v>
      </c>
      <c r="F101" s="7"/>
      <c r="G101" s="7"/>
    </row>
    <row r="102" spans="1:7" x14ac:dyDescent="0.4">
      <c r="A102" s="7"/>
      <c r="B102" s="7">
        <f t="shared" si="2"/>
        <v>100</v>
      </c>
      <c r="C102" s="7" t="s">
        <v>1288</v>
      </c>
      <c r="D102" s="7">
        <v>4</v>
      </c>
      <c r="E102" s="7">
        <f t="shared" si="3"/>
        <v>820</v>
      </c>
      <c r="F102" s="7"/>
      <c r="G102" s="7"/>
    </row>
    <row r="103" spans="1:7" x14ac:dyDescent="0.4">
      <c r="A103" s="7"/>
      <c r="B103" s="7">
        <f t="shared" si="2"/>
        <v>101</v>
      </c>
      <c r="C103" s="7" t="s">
        <v>1314</v>
      </c>
      <c r="D103" s="7">
        <v>4</v>
      </c>
      <c r="E103" s="7">
        <f t="shared" si="3"/>
        <v>824</v>
      </c>
      <c r="F103" s="7"/>
      <c r="G103" s="7"/>
    </row>
    <row r="104" spans="1:7" x14ac:dyDescent="0.4">
      <c r="A104" s="7"/>
      <c r="B104" s="7">
        <f t="shared" si="2"/>
        <v>102</v>
      </c>
      <c r="C104" s="7" t="s">
        <v>1286</v>
      </c>
      <c r="D104" s="7">
        <v>4</v>
      </c>
      <c r="E104" s="7">
        <f t="shared" si="3"/>
        <v>828</v>
      </c>
      <c r="F104" s="7"/>
      <c r="G104" s="7"/>
    </row>
    <row r="105" spans="1:7" x14ac:dyDescent="0.4">
      <c r="A105" s="7"/>
      <c r="B105" s="7">
        <f t="shared" si="2"/>
        <v>103</v>
      </c>
      <c r="C105" s="7" t="s">
        <v>1287</v>
      </c>
      <c r="D105" s="7">
        <v>4</v>
      </c>
      <c r="E105" s="7">
        <f t="shared" si="3"/>
        <v>832</v>
      </c>
      <c r="F105" s="7"/>
      <c r="G105" s="7"/>
    </row>
    <row r="106" spans="1:7" x14ac:dyDescent="0.4">
      <c r="A106" s="7"/>
      <c r="B106" s="7">
        <f t="shared" si="2"/>
        <v>104</v>
      </c>
      <c r="C106" s="7" t="s">
        <v>1288</v>
      </c>
      <c r="D106" s="7">
        <v>4</v>
      </c>
      <c r="E106" s="7">
        <f t="shared" si="3"/>
        <v>836</v>
      </c>
      <c r="F106" s="7"/>
      <c r="G106" s="7"/>
    </row>
    <row r="107" spans="1:7" x14ac:dyDescent="0.4">
      <c r="A107" s="7"/>
      <c r="B107" s="7">
        <f t="shared" si="2"/>
        <v>105</v>
      </c>
      <c r="C107" s="7" t="s">
        <v>1315</v>
      </c>
      <c r="D107" s="7">
        <v>4</v>
      </c>
      <c r="E107" s="7">
        <f t="shared" si="3"/>
        <v>840</v>
      </c>
      <c r="F107" s="7"/>
      <c r="G107" s="7"/>
    </row>
    <row r="108" spans="1:7" x14ac:dyDescent="0.4">
      <c r="A108" s="7"/>
      <c r="B108" s="7">
        <f t="shared" si="2"/>
        <v>106</v>
      </c>
      <c r="C108" s="7" t="s">
        <v>1286</v>
      </c>
      <c r="D108" s="7">
        <v>4</v>
      </c>
      <c r="E108" s="7">
        <f t="shared" si="3"/>
        <v>844</v>
      </c>
      <c r="F108" s="7"/>
      <c r="G108" s="7"/>
    </row>
    <row r="109" spans="1:7" x14ac:dyDescent="0.4">
      <c r="A109" s="7"/>
      <c r="B109" s="7">
        <f t="shared" si="2"/>
        <v>107</v>
      </c>
      <c r="C109" s="7" t="s">
        <v>1287</v>
      </c>
      <c r="D109" s="7">
        <v>4</v>
      </c>
      <c r="E109" s="7">
        <f t="shared" si="3"/>
        <v>848</v>
      </c>
      <c r="F109" s="7"/>
      <c r="G109" s="7"/>
    </row>
    <row r="110" spans="1:7" x14ac:dyDescent="0.4">
      <c r="A110" s="7"/>
      <c r="B110" s="7">
        <f t="shared" si="2"/>
        <v>108</v>
      </c>
      <c r="C110" s="7" t="s">
        <v>1288</v>
      </c>
      <c r="D110" s="7">
        <v>4</v>
      </c>
      <c r="E110" s="7">
        <f t="shared" si="3"/>
        <v>852</v>
      </c>
      <c r="F110" s="7"/>
      <c r="G110" s="7"/>
    </row>
    <row r="111" spans="1:7" x14ac:dyDescent="0.4">
      <c r="A111" s="7"/>
      <c r="B111" s="7">
        <f t="shared" si="2"/>
        <v>109</v>
      </c>
      <c r="C111" s="7" t="s">
        <v>1316</v>
      </c>
      <c r="D111" s="7">
        <v>4</v>
      </c>
      <c r="E111" s="7">
        <f t="shared" si="3"/>
        <v>856</v>
      </c>
      <c r="F111" s="7"/>
      <c r="G111" s="7"/>
    </row>
    <row r="112" spans="1:7" x14ac:dyDescent="0.4">
      <c r="A112" s="7"/>
      <c r="B112" s="7">
        <f t="shared" si="2"/>
        <v>110</v>
      </c>
      <c r="C112" s="7" t="s">
        <v>1286</v>
      </c>
      <c r="D112" s="7">
        <v>4</v>
      </c>
      <c r="E112" s="7">
        <f t="shared" si="3"/>
        <v>860</v>
      </c>
      <c r="F112" s="7"/>
      <c r="G112" s="7"/>
    </row>
    <row r="113" spans="1:7" x14ac:dyDescent="0.4">
      <c r="A113" s="7"/>
      <c r="B113" s="7">
        <f t="shared" si="2"/>
        <v>111</v>
      </c>
      <c r="C113" s="7" t="s">
        <v>1287</v>
      </c>
      <c r="D113" s="7">
        <v>4</v>
      </c>
      <c r="E113" s="7">
        <f t="shared" si="3"/>
        <v>864</v>
      </c>
      <c r="F113" s="7"/>
      <c r="G113" s="7"/>
    </row>
    <row r="114" spans="1:7" x14ac:dyDescent="0.4">
      <c r="A114" s="7"/>
      <c r="B114" s="7">
        <f t="shared" si="2"/>
        <v>112</v>
      </c>
      <c r="C114" s="7" t="s">
        <v>1288</v>
      </c>
      <c r="D114" s="7">
        <v>4</v>
      </c>
      <c r="E114" s="7">
        <f t="shared" si="3"/>
        <v>868</v>
      </c>
      <c r="F114" s="7"/>
      <c r="G114" s="7"/>
    </row>
    <row r="115" spans="1:7" x14ac:dyDescent="0.4">
      <c r="A115" s="7"/>
      <c r="B115" s="7">
        <f t="shared" si="2"/>
        <v>113</v>
      </c>
      <c r="C115" s="7" t="s">
        <v>1317</v>
      </c>
      <c r="D115" s="7">
        <v>4</v>
      </c>
      <c r="E115" s="7">
        <f t="shared" si="3"/>
        <v>872</v>
      </c>
      <c r="F115" s="7"/>
      <c r="G115" s="7"/>
    </row>
    <row r="116" spans="1:7" x14ac:dyDescent="0.4">
      <c r="A116" s="7"/>
      <c r="B116" s="7">
        <f t="shared" si="2"/>
        <v>114</v>
      </c>
      <c r="C116" s="7" t="s">
        <v>1286</v>
      </c>
      <c r="D116" s="7">
        <v>4</v>
      </c>
      <c r="E116" s="7">
        <f t="shared" si="3"/>
        <v>876</v>
      </c>
      <c r="F116" s="7"/>
      <c r="G116" s="7"/>
    </row>
    <row r="117" spans="1:7" x14ac:dyDescent="0.4">
      <c r="A117" s="7"/>
      <c r="B117" s="7">
        <f t="shared" si="2"/>
        <v>115</v>
      </c>
      <c r="C117" s="7" t="s">
        <v>1287</v>
      </c>
      <c r="D117" s="7">
        <v>4</v>
      </c>
      <c r="E117" s="7">
        <f t="shared" si="3"/>
        <v>880</v>
      </c>
      <c r="F117" s="7"/>
      <c r="G117" s="7"/>
    </row>
    <row r="118" spans="1:7" x14ac:dyDescent="0.4">
      <c r="A118" s="7"/>
      <c r="B118" s="7">
        <f t="shared" si="2"/>
        <v>116</v>
      </c>
      <c r="C118" s="7" t="s">
        <v>1288</v>
      </c>
      <c r="D118" s="7">
        <v>4</v>
      </c>
      <c r="E118" s="7">
        <f t="shared" si="3"/>
        <v>884</v>
      </c>
      <c r="F118" s="7"/>
      <c r="G118" s="7"/>
    </row>
    <row r="119" spans="1:7" x14ac:dyDescent="0.4">
      <c r="A119" s="7"/>
      <c r="B119" s="7">
        <f t="shared" si="2"/>
        <v>117</v>
      </c>
      <c r="C119" s="7" t="s">
        <v>1318</v>
      </c>
      <c r="D119" s="7">
        <v>4</v>
      </c>
      <c r="E119" s="7">
        <f t="shared" si="3"/>
        <v>888</v>
      </c>
      <c r="F119" s="7"/>
      <c r="G119" s="7"/>
    </row>
    <row r="120" spans="1:7" x14ac:dyDescent="0.4">
      <c r="A120" s="7"/>
      <c r="B120" s="7">
        <f t="shared" si="2"/>
        <v>118</v>
      </c>
      <c r="C120" s="7" t="s">
        <v>1286</v>
      </c>
      <c r="D120" s="7">
        <v>4</v>
      </c>
      <c r="E120" s="7">
        <f t="shared" si="3"/>
        <v>892</v>
      </c>
      <c r="F120" s="7"/>
      <c r="G120" s="7"/>
    </row>
    <row r="121" spans="1:7" x14ac:dyDescent="0.4">
      <c r="A121" s="7"/>
      <c r="B121" s="7">
        <f t="shared" si="2"/>
        <v>119</v>
      </c>
      <c r="C121" s="7" t="s">
        <v>1287</v>
      </c>
      <c r="D121" s="7">
        <v>4</v>
      </c>
      <c r="E121" s="7">
        <f t="shared" si="3"/>
        <v>896</v>
      </c>
      <c r="F121" s="7"/>
      <c r="G121" s="7"/>
    </row>
    <row r="122" spans="1:7" x14ac:dyDescent="0.4">
      <c r="A122" s="10"/>
      <c r="B122" s="7">
        <f t="shared" si="2"/>
        <v>120</v>
      </c>
      <c r="C122" s="10" t="s">
        <v>1288</v>
      </c>
      <c r="D122" s="10">
        <v>4</v>
      </c>
      <c r="E122" s="7">
        <f t="shared" si="3"/>
        <v>900</v>
      </c>
      <c r="F122" s="10"/>
      <c r="G122" s="10"/>
    </row>
    <row r="123" spans="1:7" x14ac:dyDescent="0.4">
      <c r="A123" s="10"/>
      <c r="B123" s="7">
        <f t="shared" si="2"/>
        <v>121</v>
      </c>
      <c r="C123" s="10" t="s">
        <v>1319</v>
      </c>
      <c r="D123" s="10">
        <v>4</v>
      </c>
      <c r="E123" s="7">
        <f t="shared" si="3"/>
        <v>904</v>
      </c>
      <c r="F123" s="10"/>
      <c r="G123" s="10"/>
    </row>
    <row r="124" spans="1:7" x14ac:dyDescent="0.4">
      <c r="A124" s="10"/>
      <c r="B124" s="7">
        <f t="shared" si="2"/>
        <v>122</v>
      </c>
      <c r="C124" s="10" t="s">
        <v>1286</v>
      </c>
      <c r="D124" s="10">
        <v>4</v>
      </c>
      <c r="E124" s="7">
        <f t="shared" si="3"/>
        <v>908</v>
      </c>
      <c r="F124" s="10"/>
      <c r="G124" s="10"/>
    </row>
    <row r="125" spans="1:7" x14ac:dyDescent="0.4">
      <c r="A125" s="10"/>
      <c r="B125" s="7">
        <f t="shared" si="2"/>
        <v>123</v>
      </c>
      <c r="C125" s="10" t="s">
        <v>1287</v>
      </c>
      <c r="D125" s="10">
        <v>4</v>
      </c>
      <c r="E125" s="7">
        <f t="shared" si="3"/>
        <v>912</v>
      </c>
      <c r="F125" s="10"/>
      <c r="G125" s="10"/>
    </row>
    <row r="126" spans="1:7" x14ac:dyDescent="0.4">
      <c r="A126" s="7"/>
      <c r="B126" s="7">
        <f t="shared" si="2"/>
        <v>124</v>
      </c>
      <c r="C126" s="7" t="s">
        <v>1288</v>
      </c>
      <c r="D126" s="7">
        <v>4</v>
      </c>
      <c r="E126" s="7">
        <f t="shared" si="3"/>
        <v>916</v>
      </c>
      <c r="F126" s="7"/>
      <c r="G126" s="7"/>
    </row>
    <row r="127" spans="1:7" ht="33" x14ac:dyDescent="0.4">
      <c r="A127" s="7"/>
      <c r="B127" s="7">
        <f t="shared" si="2"/>
        <v>125</v>
      </c>
      <c r="C127" s="7" t="s">
        <v>1320</v>
      </c>
      <c r="D127" s="7">
        <v>4</v>
      </c>
      <c r="E127" s="7">
        <f t="shared" si="3"/>
        <v>920</v>
      </c>
      <c r="F127" s="7"/>
      <c r="G127" s="7"/>
    </row>
    <row r="128" spans="1:7" x14ac:dyDescent="0.4">
      <c r="A128" s="7"/>
      <c r="B128" s="7">
        <f t="shared" si="2"/>
        <v>126</v>
      </c>
      <c r="C128" s="7" t="s">
        <v>1286</v>
      </c>
      <c r="D128" s="7">
        <v>4</v>
      </c>
      <c r="E128" s="7">
        <f t="shared" si="3"/>
        <v>924</v>
      </c>
      <c r="F128" s="7"/>
      <c r="G128" s="7"/>
    </row>
    <row r="129" spans="1:7" x14ac:dyDescent="0.4">
      <c r="A129" s="7"/>
      <c r="B129" s="7">
        <f t="shared" si="2"/>
        <v>127</v>
      </c>
      <c r="C129" s="7" t="s">
        <v>1287</v>
      </c>
      <c r="D129" s="7">
        <v>4</v>
      </c>
      <c r="E129" s="7">
        <f t="shared" si="3"/>
        <v>928</v>
      </c>
      <c r="F129" s="7"/>
      <c r="G129" s="7"/>
    </row>
    <row r="130" spans="1:7" x14ac:dyDescent="0.4">
      <c r="A130" s="7"/>
      <c r="B130" s="7">
        <f t="shared" si="2"/>
        <v>128</v>
      </c>
      <c r="C130" s="7" t="s">
        <v>1288</v>
      </c>
      <c r="D130" s="7">
        <v>4</v>
      </c>
      <c r="E130" s="7">
        <f t="shared" si="3"/>
        <v>932</v>
      </c>
      <c r="F130" s="7"/>
      <c r="G130" s="7"/>
    </row>
    <row r="131" spans="1:7" x14ac:dyDescent="0.4">
      <c r="A131" s="7"/>
      <c r="B131" s="7">
        <f t="shared" si="2"/>
        <v>129</v>
      </c>
      <c r="C131" s="7" t="s">
        <v>1313</v>
      </c>
      <c r="D131" s="7">
        <v>4</v>
      </c>
      <c r="E131" s="7">
        <f t="shared" si="3"/>
        <v>936</v>
      </c>
      <c r="F131" s="7"/>
      <c r="G131" s="7"/>
    </row>
    <row r="132" spans="1:7" x14ac:dyDescent="0.4">
      <c r="A132" s="7"/>
      <c r="B132" s="7">
        <f t="shared" si="2"/>
        <v>130</v>
      </c>
      <c r="C132" s="7" t="s">
        <v>1286</v>
      </c>
      <c r="D132" s="7">
        <v>4</v>
      </c>
      <c r="E132" s="7">
        <f t="shared" si="3"/>
        <v>940</v>
      </c>
      <c r="F132" s="7"/>
      <c r="G132" s="7"/>
    </row>
    <row r="133" spans="1:7" x14ac:dyDescent="0.4">
      <c r="A133" s="7"/>
      <c r="B133" s="7">
        <f t="shared" ref="B133:B160" si="4">B132+1</f>
        <v>131</v>
      </c>
      <c r="C133" s="7" t="s">
        <v>1287</v>
      </c>
      <c r="D133" s="7">
        <v>4</v>
      </c>
      <c r="E133" s="7">
        <f t="shared" ref="E133:E166" si="5">E132+D132</f>
        <v>944</v>
      </c>
      <c r="F133" s="7"/>
      <c r="G133" s="7"/>
    </row>
    <row r="134" spans="1:7" x14ac:dyDescent="0.4">
      <c r="A134" s="7"/>
      <c r="B134" s="7">
        <f t="shared" si="4"/>
        <v>132</v>
      </c>
      <c r="C134" s="7" t="s">
        <v>1288</v>
      </c>
      <c r="D134" s="7">
        <v>4</v>
      </c>
      <c r="E134" s="7">
        <f t="shared" si="5"/>
        <v>948</v>
      </c>
      <c r="F134" s="7"/>
      <c r="G134" s="7"/>
    </row>
    <row r="135" spans="1:7" x14ac:dyDescent="0.4">
      <c r="A135" s="7"/>
      <c r="B135" s="7">
        <f t="shared" si="4"/>
        <v>133</v>
      </c>
      <c r="C135" s="7" t="s">
        <v>1314</v>
      </c>
      <c r="D135" s="7">
        <v>4</v>
      </c>
      <c r="E135" s="7">
        <f t="shared" si="5"/>
        <v>952</v>
      </c>
      <c r="F135" s="7"/>
      <c r="G135" s="7"/>
    </row>
    <row r="136" spans="1:7" x14ac:dyDescent="0.4">
      <c r="A136" s="7"/>
      <c r="B136" s="7">
        <f t="shared" si="4"/>
        <v>134</v>
      </c>
      <c r="C136" s="7" t="s">
        <v>1286</v>
      </c>
      <c r="D136" s="7">
        <v>4</v>
      </c>
      <c r="E136" s="7">
        <f t="shared" si="5"/>
        <v>956</v>
      </c>
      <c r="F136" s="7"/>
      <c r="G136" s="7"/>
    </row>
    <row r="137" spans="1:7" x14ac:dyDescent="0.4">
      <c r="A137" s="7"/>
      <c r="B137" s="7">
        <f t="shared" si="4"/>
        <v>135</v>
      </c>
      <c r="C137" s="7" t="s">
        <v>1287</v>
      </c>
      <c r="D137" s="7">
        <v>4</v>
      </c>
      <c r="E137" s="7">
        <f t="shared" si="5"/>
        <v>960</v>
      </c>
      <c r="F137" s="7"/>
      <c r="G137" s="7"/>
    </row>
    <row r="138" spans="1:7" x14ac:dyDescent="0.4">
      <c r="A138" s="7"/>
      <c r="B138" s="7">
        <f t="shared" si="4"/>
        <v>136</v>
      </c>
      <c r="C138" s="7" t="s">
        <v>1288</v>
      </c>
      <c r="D138" s="7">
        <v>4</v>
      </c>
      <c r="E138" s="7">
        <f t="shared" si="5"/>
        <v>964</v>
      </c>
      <c r="F138" s="7"/>
      <c r="G138" s="7"/>
    </row>
    <row r="139" spans="1:7" x14ac:dyDescent="0.4">
      <c r="A139" s="7"/>
      <c r="B139" s="7">
        <f t="shared" si="4"/>
        <v>137</v>
      </c>
      <c r="C139" s="7" t="s">
        <v>1315</v>
      </c>
      <c r="D139" s="7">
        <v>4</v>
      </c>
      <c r="E139" s="7">
        <f t="shared" si="5"/>
        <v>968</v>
      </c>
      <c r="F139" s="7"/>
      <c r="G139" s="7"/>
    </row>
    <row r="140" spans="1:7" x14ac:dyDescent="0.4">
      <c r="A140" s="7"/>
      <c r="B140" s="7">
        <f t="shared" si="4"/>
        <v>138</v>
      </c>
      <c r="C140" s="7" t="s">
        <v>1286</v>
      </c>
      <c r="D140" s="7">
        <v>4</v>
      </c>
      <c r="E140" s="7">
        <f t="shared" si="5"/>
        <v>972</v>
      </c>
      <c r="F140" s="7"/>
      <c r="G140" s="7"/>
    </row>
    <row r="141" spans="1:7" x14ac:dyDescent="0.4">
      <c r="A141" s="7"/>
      <c r="B141" s="7">
        <f t="shared" si="4"/>
        <v>139</v>
      </c>
      <c r="C141" s="7" t="s">
        <v>1287</v>
      </c>
      <c r="D141" s="7">
        <v>4</v>
      </c>
      <c r="E141" s="7">
        <f t="shared" si="5"/>
        <v>976</v>
      </c>
      <c r="F141" s="7"/>
      <c r="G141" s="7"/>
    </row>
    <row r="142" spans="1:7" x14ac:dyDescent="0.4">
      <c r="A142" s="7"/>
      <c r="B142" s="7">
        <f t="shared" si="4"/>
        <v>140</v>
      </c>
      <c r="C142" s="7" t="s">
        <v>1288</v>
      </c>
      <c r="D142" s="7">
        <v>4</v>
      </c>
      <c r="E142" s="7">
        <f t="shared" si="5"/>
        <v>980</v>
      </c>
      <c r="F142" s="7"/>
      <c r="G142" s="7"/>
    </row>
    <row r="143" spans="1:7" x14ac:dyDescent="0.4">
      <c r="A143" s="7"/>
      <c r="B143" s="7">
        <f t="shared" si="4"/>
        <v>141</v>
      </c>
      <c r="C143" s="7" t="s">
        <v>1316</v>
      </c>
      <c r="D143" s="7">
        <v>4</v>
      </c>
      <c r="E143" s="7">
        <f t="shared" si="5"/>
        <v>984</v>
      </c>
      <c r="F143" s="7"/>
      <c r="G143" s="7"/>
    </row>
    <row r="144" spans="1:7" x14ac:dyDescent="0.4">
      <c r="A144" s="7"/>
      <c r="B144" s="7">
        <f t="shared" si="4"/>
        <v>142</v>
      </c>
      <c r="C144" s="7" t="s">
        <v>1286</v>
      </c>
      <c r="D144" s="7">
        <v>4</v>
      </c>
      <c r="E144" s="7">
        <f t="shared" si="5"/>
        <v>988</v>
      </c>
      <c r="F144" s="7"/>
      <c r="G144" s="7"/>
    </row>
    <row r="145" spans="1:7" x14ac:dyDescent="0.4">
      <c r="A145" s="7"/>
      <c r="B145" s="7">
        <f t="shared" si="4"/>
        <v>143</v>
      </c>
      <c r="C145" s="7" t="s">
        <v>1287</v>
      </c>
      <c r="D145" s="7">
        <v>4</v>
      </c>
      <c r="E145" s="7">
        <f t="shared" si="5"/>
        <v>992</v>
      </c>
      <c r="F145" s="7"/>
      <c r="G145" s="7"/>
    </row>
    <row r="146" spans="1:7" x14ac:dyDescent="0.4">
      <c r="A146" s="7"/>
      <c r="B146" s="7">
        <f t="shared" si="4"/>
        <v>144</v>
      </c>
      <c r="C146" s="7" t="s">
        <v>1288</v>
      </c>
      <c r="D146" s="7">
        <v>4</v>
      </c>
      <c r="E146" s="7">
        <f t="shared" si="5"/>
        <v>996</v>
      </c>
      <c r="F146" s="7"/>
      <c r="G146" s="7"/>
    </row>
    <row r="147" spans="1:7" x14ac:dyDescent="0.4">
      <c r="A147" s="7"/>
      <c r="B147" s="7">
        <f t="shared" si="4"/>
        <v>145</v>
      </c>
      <c r="C147" s="7" t="s">
        <v>1317</v>
      </c>
      <c r="D147" s="7">
        <v>4</v>
      </c>
      <c r="E147" s="7">
        <f t="shared" si="5"/>
        <v>1000</v>
      </c>
      <c r="F147" s="7"/>
      <c r="G147" s="7"/>
    </row>
    <row r="148" spans="1:7" x14ac:dyDescent="0.4">
      <c r="A148" s="7"/>
      <c r="B148" s="7">
        <f t="shared" si="4"/>
        <v>146</v>
      </c>
      <c r="C148" s="7" t="s">
        <v>1286</v>
      </c>
      <c r="D148" s="7">
        <v>4</v>
      </c>
      <c r="E148" s="7">
        <f t="shared" si="5"/>
        <v>1004</v>
      </c>
      <c r="F148" s="7"/>
      <c r="G148" s="7"/>
    </row>
    <row r="149" spans="1:7" x14ac:dyDescent="0.4">
      <c r="A149" s="7"/>
      <c r="B149" s="7">
        <f t="shared" si="4"/>
        <v>147</v>
      </c>
      <c r="C149" s="7" t="s">
        <v>1287</v>
      </c>
      <c r="D149" s="7">
        <v>4</v>
      </c>
      <c r="E149" s="7">
        <f t="shared" si="5"/>
        <v>1008</v>
      </c>
      <c r="F149" s="7"/>
      <c r="G149" s="7"/>
    </row>
    <row r="150" spans="1:7" x14ac:dyDescent="0.4">
      <c r="A150" s="7"/>
      <c r="B150" s="7">
        <f t="shared" si="4"/>
        <v>148</v>
      </c>
      <c r="C150" s="7" t="s">
        <v>1288</v>
      </c>
      <c r="D150" s="7">
        <v>4</v>
      </c>
      <c r="E150" s="7">
        <f t="shared" si="5"/>
        <v>1012</v>
      </c>
      <c r="F150" s="7"/>
      <c r="G150" s="7"/>
    </row>
    <row r="151" spans="1:7" x14ac:dyDescent="0.4">
      <c r="A151" s="7"/>
      <c r="B151" s="7">
        <f t="shared" si="4"/>
        <v>149</v>
      </c>
      <c r="C151" s="7" t="s">
        <v>1318</v>
      </c>
      <c r="D151" s="7">
        <v>4</v>
      </c>
      <c r="E151" s="7">
        <f t="shared" si="5"/>
        <v>1016</v>
      </c>
      <c r="F151" s="7"/>
      <c r="G151" s="7"/>
    </row>
    <row r="152" spans="1:7" x14ac:dyDescent="0.4">
      <c r="A152" s="7"/>
      <c r="B152" s="7">
        <f t="shared" si="4"/>
        <v>150</v>
      </c>
      <c r="C152" s="7" t="s">
        <v>1286</v>
      </c>
      <c r="D152" s="7">
        <v>4</v>
      </c>
      <c r="E152" s="7">
        <f t="shared" si="5"/>
        <v>1020</v>
      </c>
      <c r="F152" s="7"/>
      <c r="G152" s="7"/>
    </row>
    <row r="153" spans="1:7" x14ac:dyDescent="0.4">
      <c r="A153" s="7"/>
      <c r="B153" s="7">
        <f t="shared" si="4"/>
        <v>151</v>
      </c>
      <c r="C153" s="7" t="s">
        <v>1287</v>
      </c>
      <c r="D153" s="7">
        <v>4</v>
      </c>
      <c r="E153" s="7">
        <f t="shared" si="5"/>
        <v>1024</v>
      </c>
      <c r="F153" s="7"/>
      <c r="G153" s="7"/>
    </row>
    <row r="154" spans="1:7" x14ac:dyDescent="0.4">
      <c r="A154" s="7"/>
      <c r="B154" s="7">
        <f t="shared" si="4"/>
        <v>152</v>
      </c>
      <c r="C154" s="7" t="s">
        <v>1288</v>
      </c>
      <c r="D154" s="7">
        <v>4</v>
      </c>
      <c r="E154" s="7">
        <f t="shared" si="5"/>
        <v>1028</v>
      </c>
      <c r="F154" s="7"/>
      <c r="G154" s="7"/>
    </row>
    <row r="155" spans="1:7" x14ac:dyDescent="0.4">
      <c r="A155" s="7"/>
      <c r="B155" s="7">
        <f t="shared" si="4"/>
        <v>153</v>
      </c>
      <c r="C155" s="7" t="s">
        <v>1319</v>
      </c>
      <c r="D155" s="7">
        <v>4</v>
      </c>
      <c r="E155" s="7">
        <f t="shared" si="5"/>
        <v>1032</v>
      </c>
      <c r="F155" s="7"/>
      <c r="G155" s="7"/>
    </row>
    <row r="156" spans="1:7" x14ac:dyDescent="0.4">
      <c r="A156" s="7"/>
      <c r="B156" s="7">
        <f t="shared" si="4"/>
        <v>154</v>
      </c>
      <c r="C156" s="7" t="s">
        <v>1286</v>
      </c>
      <c r="D156" s="7">
        <v>4</v>
      </c>
      <c r="E156" s="7">
        <f t="shared" si="5"/>
        <v>1036</v>
      </c>
      <c r="F156" s="7"/>
      <c r="G156" s="7"/>
    </row>
    <row r="157" spans="1:7" x14ac:dyDescent="0.4">
      <c r="A157" s="7"/>
      <c r="B157" s="7">
        <f t="shared" si="4"/>
        <v>155</v>
      </c>
      <c r="C157" s="7" t="s">
        <v>1287</v>
      </c>
      <c r="D157" s="7">
        <v>4</v>
      </c>
      <c r="E157" s="7">
        <f t="shared" si="5"/>
        <v>1040</v>
      </c>
      <c r="F157" s="7"/>
      <c r="G157" s="7"/>
    </row>
    <row r="158" spans="1:7" x14ac:dyDescent="0.4">
      <c r="A158" s="7"/>
      <c r="B158" s="7">
        <f t="shared" si="4"/>
        <v>156</v>
      </c>
      <c r="C158" s="7" t="s">
        <v>1288</v>
      </c>
      <c r="D158" s="7">
        <v>4</v>
      </c>
      <c r="E158" s="7">
        <f t="shared" si="5"/>
        <v>1044</v>
      </c>
      <c r="F158" s="7"/>
      <c r="G158" s="7"/>
    </row>
    <row r="159" spans="1:7" x14ac:dyDescent="0.4">
      <c r="A159" s="7"/>
      <c r="B159" s="7">
        <f t="shared" si="4"/>
        <v>157</v>
      </c>
      <c r="C159" s="7" t="s">
        <v>189</v>
      </c>
      <c r="D159" s="7">
        <v>200</v>
      </c>
      <c r="E159" s="7">
        <f t="shared" si="5"/>
        <v>1048</v>
      </c>
      <c r="F159" s="7"/>
      <c r="G159" s="7"/>
    </row>
    <row r="160" spans="1:7" x14ac:dyDescent="0.4">
      <c r="A160" s="7"/>
      <c r="B160" s="7">
        <f t="shared" si="4"/>
        <v>158</v>
      </c>
      <c r="C160" s="7" t="s">
        <v>1321</v>
      </c>
      <c r="D160" s="7">
        <v>48</v>
      </c>
      <c r="E160" s="7">
        <f t="shared" si="5"/>
        <v>1248</v>
      </c>
      <c r="F160" s="7"/>
      <c r="G160" s="7"/>
    </row>
    <row r="161" spans="1:7" x14ac:dyDescent="0.4">
      <c r="A161" s="7"/>
      <c r="B161" s="7">
        <f>B160+COUNT(B19:B30)</f>
        <v>170</v>
      </c>
      <c r="C161" s="7" t="s">
        <v>1322</v>
      </c>
      <c r="D161" s="7">
        <v>16</v>
      </c>
      <c r="E161" s="7">
        <f t="shared" si="5"/>
        <v>1296</v>
      </c>
      <c r="F161" s="7"/>
      <c r="G161" s="7"/>
    </row>
    <row r="162" spans="1:7" x14ac:dyDescent="0.4">
      <c r="A162" s="7"/>
      <c r="B162" s="7">
        <f>B161+COUNT(B31:B34)</f>
        <v>174</v>
      </c>
      <c r="C162" s="7" t="s">
        <v>1323</v>
      </c>
      <c r="D162" s="7">
        <v>48</v>
      </c>
      <c r="E162" s="7">
        <f t="shared" si="5"/>
        <v>1312</v>
      </c>
      <c r="F162" s="7"/>
      <c r="G162" s="7"/>
    </row>
    <row r="163" spans="1:7" x14ac:dyDescent="0.4">
      <c r="A163" s="7"/>
      <c r="B163" s="7">
        <f>B162+COUNT(B35:B46)</f>
        <v>186</v>
      </c>
      <c r="C163" s="7" t="s">
        <v>1324</v>
      </c>
      <c r="D163" s="7">
        <v>192</v>
      </c>
      <c r="E163" s="7">
        <f t="shared" si="5"/>
        <v>1360</v>
      </c>
      <c r="F163" s="7"/>
      <c r="G163" s="7"/>
    </row>
    <row r="164" spans="1:7" x14ac:dyDescent="0.4">
      <c r="A164" s="7"/>
      <c r="B164" s="7">
        <f>B163+COUNT(B47:B94)</f>
        <v>234</v>
      </c>
      <c r="C164" s="7" t="s">
        <v>1325</v>
      </c>
      <c r="D164" s="7">
        <v>256</v>
      </c>
      <c r="E164" s="7">
        <f t="shared" si="5"/>
        <v>1552</v>
      </c>
      <c r="F164" s="7"/>
      <c r="G164" s="7"/>
    </row>
    <row r="165" spans="1:7" x14ac:dyDescent="0.4">
      <c r="A165" s="7"/>
      <c r="B165" s="7">
        <f>B164+COUNT(B95:B158)</f>
        <v>298</v>
      </c>
      <c r="C165" s="7" t="s">
        <v>189</v>
      </c>
      <c r="D165" s="7">
        <v>200</v>
      </c>
      <c r="E165" s="7">
        <f t="shared" si="5"/>
        <v>1808</v>
      </c>
      <c r="F165" s="7"/>
      <c r="G165" s="7"/>
    </row>
    <row r="166" spans="1:7" x14ac:dyDescent="0.4">
      <c r="A166" s="7"/>
      <c r="B166" s="7">
        <f t="shared" ref="B166" si="6">B165+1</f>
        <v>299</v>
      </c>
      <c r="C166" s="7" t="s">
        <v>278</v>
      </c>
      <c r="D166" s="7">
        <v>2</v>
      </c>
      <c r="E166" s="7">
        <f t="shared" si="5"/>
        <v>2008</v>
      </c>
      <c r="F166" s="7"/>
      <c r="G166" s="7" t="s">
        <v>279</v>
      </c>
    </row>
    <row r="167" spans="1:7" x14ac:dyDescent="0.4">
      <c r="A167" s="11"/>
      <c r="B167" s="11"/>
      <c r="C167" s="11" t="s">
        <v>282</v>
      </c>
      <c r="D167" s="11">
        <f>SUM(D3:D166)</f>
        <v>2010</v>
      </c>
      <c r="E167" s="11"/>
      <c r="F167" s="11"/>
      <c r="G167" s="11"/>
    </row>
    <row r="169" spans="1:7" x14ac:dyDescent="0.4">
      <c r="A169" t="s">
        <v>386</v>
      </c>
      <c r="C169" s="15">
        <v>39973</v>
      </c>
    </row>
    <row r="170" spans="1:7" x14ac:dyDescent="0.4">
      <c r="A170" t="s">
        <v>1080</v>
      </c>
    </row>
  </sheetData>
  <pageMargins left="0.70866141732283472" right="0.70866141732283472" top="0.74803149606299213" bottom="0.74803149606299213" header="0.31496062992125984" footer="0.31496062992125984"/>
  <pageSetup paperSize="9" scale="52" fitToHeight="0" orientation="portrait" r:id="rId1"/>
  <headerFooter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8F7A9-0D97-455B-8585-460D18036B11}">
  <sheetPr>
    <pageSetUpPr fitToPage="1"/>
  </sheetPr>
  <dimension ref="A1:G61"/>
  <sheetViews>
    <sheetView showGridLines="0" workbookViewId="0">
      <pane ySplit="2" topLeftCell="A3" activePane="bottomLeft" state="frozen"/>
      <selection pane="bottomLeft" activeCell="A3" sqref="A3"/>
    </sheetView>
  </sheetViews>
  <sheetFormatPr defaultRowHeight="16.5" x14ac:dyDescent="0.4"/>
  <cols>
    <col min="1" max="1" width="2.5" bestFit="1" customWidth="1"/>
    <col min="2" max="2" width="4.875" bestFit="1" customWidth="1"/>
    <col min="3" max="3" width="25.75" bestFit="1" customWidth="1"/>
    <col min="4" max="4" width="5.875" bestFit="1" customWidth="1"/>
    <col min="5" max="5" width="7.375" bestFit="1" customWidth="1"/>
    <col min="6" max="6" width="2.875" bestFit="1" customWidth="1"/>
    <col min="7" max="7" width="100.625" customWidth="1"/>
  </cols>
  <sheetData>
    <row r="1" spans="1:7" ht="19.5" x14ac:dyDescent="0.45">
      <c r="A1" s="5" t="s">
        <v>1950</v>
      </c>
    </row>
    <row r="2" spans="1:7" x14ac:dyDescent="0.4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280</v>
      </c>
    </row>
    <row r="3" spans="1:7" x14ac:dyDescent="0.4">
      <c r="A3" s="7"/>
      <c r="B3" s="7">
        <v>1</v>
      </c>
      <c r="C3" s="7" t="s">
        <v>276</v>
      </c>
      <c r="D3" s="7">
        <v>7</v>
      </c>
      <c r="E3" s="7">
        <v>0</v>
      </c>
      <c r="F3" s="7"/>
      <c r="G3" s="7"/>
    </row>
    <row r="4" spans="1:7" x14ac:dyDescent="0.4">
      <c r="A4" s="7"/>
      <c r="B4" s="7">
        <f>B3+1</f>
        <v>2</v>
      </c>
      <c r="C4" s="12" t="s">
        <v>966</v>
      </c>
      <c r="D4" s="7">
        <v>30</v>
      </c>
      <c r="E4" s="7">
        <f>E3+D3</f>
        <v>7</v>
      </c>
      <c r="F4" s="7"/>
      <c r="G4" s="7"/>
    </row>
    <row r="5" spans="1:7" x14ac:dyDescent="0.4">
      <c r="A5" s="7"/>
      <c r="B5" s="7">
        <f t="shared" ref="B5:B57" si="0">B4+1</f>
        <v>3</v>
      </c>
      <c r="C5" s="7" t="s">
        <v>1338</v>
      </c>
      <c r="D5" s="7">
        <v>1</v>
      </c>
      <c r="E5" s="7">
        <f t="shared" ref="E5:E57" si="1">E4+D4</f>
        <v>37</v>
      </c>
      <c r="F5" s="7"/>
      <c r="G5" s="7" t="s">
        <v>1279</v>
      </c>
    </row>
    <row r="6" spans="1:7" x14ac:dyDescent="0.4">
      <c r="A6" s="7"/>
      <c r="B6" s="7">
        <f t="shared" si="0"/>
        <v>4</v>
      </c>
      <c r="C6" s="7" t="s">
        <v>1339</v>
      </c>
      <c r="D6" s="7">
        <v>7</v>
      </c>
      <c r="E6" s="7">
        <f t="shared" si="1"/>
        <v>38</v>
      </c>
      <c r="F6" s="7"/>
      <c r="G6" s="7"/>
    </row>
    <row r="7" spans="1:7" x14ac:dyDescent="0.4">
      <c r="A7" s="7"/>
      <c r="B7" s="7">
        <f t="shared" si="0"/>
        <v>5</v>
      </c>
      <c r="C7" s="12" t="s">
        <v>1340</v>
      </c>
      <c r="D7" s="7">
        <v>34</v>
      </c>
      <c r="E7" s="7">
        <f t="shared" si="1"/>
        <v>45</v>
      </c>
      <c r="F7" s="7"/>
      <c r="G7" s="7" t="s">
        <v>1150</v>
      </c>
    </row>
    <row r="8" spans="1:7" x14ac:dyDescent="0.4">
      <c r="A8" s="7"/>
      <c r="B8" s="7">
        <f t="shared" si="0"/>
        <v>6</v>
      </c>
      <c r="C8" s="12" t="s">
        <v>1341</v>
      </c>
      <c r="D8" s="7">
        <v>34</v>
      </c>
      <c r="E8" s="7">
        <f t="shared" si="1"/>
        <v>79</v>
      </c>
      <c r="F8" s="7"/>
      <c r="G8" s="7" t="s">
        <v>1326</v>
      </c>
    </row>
    <row r="9" spans="1:7" x14ac:dyDescent="0.4">
      <c r="A9" s="7"/>
      <c r="B9" s="7">
        <f t="shared" si="0"/>
        <v>7</v>
      </c>
      <c r="C9" s="12" t="s">
        <v>1066</v>
      </c>
      <c r="D9" s="7">
        <v>4</v>
      </c>
      <c r="E9" s="7">
        <f t="shared" si="1"/>
        <v>113</v>
      </c>
      <c r="F9" s="7"/>
      <c r="G9" s="7" t="s">
        <v>9</v>
      </c>
    </row>
    <row r="10" spans="1:7" x14ac:dyDescent="0.4">
      <c r="A10" s="7"/>
      <c r="B10" s="7">
        <f t="shared" si="0"/>
        <v>8</v>
      </c>
      <c r="C10" s="12" t="s">
        <v>1146</v>
      </c>
      <c r="D10" s="7">
        <v>2</v>
      </c>
      <c r="E10" s="7">
        <f t="shared" si="1"/>
        <v>117</v>
      </c>
      <c r="F10" s="7"/>
      <c r="G10" s="7" t="s">
        <v>1327</v>
      </c>
    </row>
    <row r="11" spans="1:7" x14ac:dyDescent="0.4">
      <c r="A11" s="7"/>
      <c r="B11" s="7">
        <f t="shared" si="0"/>
        <v>9</v>
      </c>
      <c r="C11" s="12" t="s">
        <v>1147</v>
      </c>
      <c r="D11" s="7">
        <v>2</v>
      </c>
      <c r="E11" s="7">
        <f t="shared" si="1"/>
        <v>119</v>
      </c>
      <c r="F11" s="7"/>
      <c r="G11" s="7" t="s">
        <v>1114</v>
      </c>
    </row>
    <row r="12" spans="1:7" x14ac:dyDescent="0.4">
      <c r="A12" s="7"/>
      <c r="B12" s="7">
        <f t="shared" si="0"/>
        <v>10</v>
      </c>
      <c r="C12" s="7" t="s">
        <v>1342</v>
      </c>
      <c r="D12" s="7">
        <v>1</v>
      </c>
      <c r="E12" s="7">
        <f t="shared" si="1"/>
        <v>121</v>
      </c>
      <c r="F12" s="7"/>
      <c r="G12" s="7"/>
    </row>
    <row r="13" spans="1:7" x14ac:dyDescent="0.4">
      <c r="A13" s="7"/>
      <c r="B13" s="7">
        <f t="shared" si="0"/>
        <v>11</v>
      </c>
      <c r="C13" s="7" t="s">
        <v>1343</v>
      </c>
      <c r="D13" s="7">
        <v>7</v>
      </c>
      <c r="E13" s="7">
        <f t="shared" si="1"/>
        <v>122</v>
      </c>
      <c r="F13" s="7"/>
      <c r="G13" s="7"/>
    </row>
    <row r="14" spans="1:7" x14ac:dyDescent="0.4">
      <c r="A14" s="7"/>
      <c r="B14" s="7">
        <f t="shared" si="0"/>
        <v>12</v>
      </c>
      <c r="C14" s="12" t="s">
        <v>1344</v>
      </c>
      <c r="D14" s="7">
        <v>34</v>
      </c>
      <c r="E14" s="7">
        <f t="shared" si="1"/>
        <v>129</v>
      </c>
      <c r="F14" s="7"/>
      <c r="G14" s="7" t="s">
        <v>1152</v>
      </c>
    </row>
    <row r="15" spans="1:7" x14ac:dyDescent="0.4">
      <c r="A15" s="7"/>
      <c r="B15" s="7">
        <f t="shared" si="0"/>
        <v>13</v>
      </c>
      <c r="C15" s="12" t="s">
        <v>1345</v>
      </c>
      <c r="D15" s="7">
        <v>34</v>
      </c>
      <c r="E15" s="7">
        <f t="shared" si="1"/>
        <v>163</v>
      </c>
      <c r="F15" s="7"/>
      <c r="G15" s="7"/>
    </row>
    <row r="16" spans="1:7" x14ac:dyDescent="0.4">
      <c r="A16" s="7"/>
      <c r="B16" s="7">
        <f t="shared" si="0"/>
        <v>14</v>
      </c>
      <c r="C16" s="12" t="s">
        <v>1066</v>
      </c>
      <c r="D16" s="7">
        <v>4</v>
      </c>
      <c r="E16" s="7">
        <f t="shared" si="1"/>
        <v>197</v>
      </c>
      <c r="F16" s="7"/>
      <c r="G16" s="7"/>
    </row>
    <row r="17" spans="1:7" x14ac:dyDescent="0.4">
      <c r="A17" s="7"/>
      <c r="B17" s="7">
        <f t="shared" si="0"/>
        <v>15</v>
      </c>
      <c r="C17" s="12" t="s">
        <v>1146</v>
      </c>
      <c r="D17" s="7">
        <v>2</v>
      </c>
      <c r="E17" s="7">
        <f t="shared" si="1"/>
        <v>201</v>
      </c>
      <c r="F17" s="7"/>
      <c r="G17" s="7"/>
    </row>
    <row r="18" spans="1:7" x14ac:dyDescent="0.4">
      <c r="A18" s="7"/>
      <c r="B18" s="7">
        <f t="shared" si="0"/>
        <v>16</v>
      </c>
      <c r="C18" s="12" t="s">
        <v>1147</v>
      </c>
      <c r="D18" s="7">
        <v>2</v>
      </c>
      <c r="E18" s="7">
        <f t="shared" si="1"/>
        <v>203</v>
      </c>
      <c r="F18" s="7"/>
      <c r="G18" s="7"/>
    </row>
    <row r="19" spans="1:7" x14ac:dyDescent="0.4">
      <c r="A19" s="7"/>
      <c r="B19" s="7">
        <f t="shared" si="0"/>
        <v>17</v>
      </c>
      <c r="C19" s="7" t="s">
        <v>1346</v>
      </c>
      <c r="D19" s="7">
        <v>1</v>
      </c>
      <c r="E19" s="7">
        <f t="shared" si="1"/>
        <v>205</v>
      </c>
      <c r="F19" s="7"/>
      <c r="G19" s="7"/>
    </row>
    <row r="20" spans="1:7" x14ac:dyDescent="0.4">
      <c r="A20" s="7"/>
      <c r="B20" s="7">
        <f t="shared" si="0"/>
        <v>18</v>
      </c>
      <c r="C20" s="7" t="s">
        <v>1347</v>
      </c>
      <c r="D20" s="7">
        <v>7</v>
      </c>
      <c r="E20" s="7">
        <f t="shared" si="1"/>
        <v>206</v>
      </c>
      <c r="F20" s="7"/>
      <c r="G20" s="7"/>
    </row>
    <row r="21" spans="1:7" x14ac:dyDescent="0.4">
      <c r="A21" s="7"/>
      <c r="B21" s="7">
        <f t="shared" si="0"/>
        <v>19</v>
      </c>
      <c r="C21" s="12" t="s">
        <v>1348</v>
      </c>
      <c r="D21" s="7">
        <v>34</v>
      </c>
      <c r="E21" s="7">
        <f t="shared" si="1"/>
        <v>213</v>
      </c>
      <c r="F21" s="7"/>
      <c r="G21" s="7" t="s">
        <v>1328</v>
      </c>
    </row>
    <row r="22" spans="1:7" x14ac:dyDescent="0.4">
      <c r="A22" s="7"/>
      <c r="B22" s="7">
        <f t="shared" si="0"/>
        <v>20</v>
      </c>
      <c r="C22" s="7" t="s">
        <v>1349</v>
      </c>
      <c r="D22" s="7">
        <v>1</v>
      </c>
      <c r="E22" s="7">
        <f t="shared" si="1"/>
        <v>247</v>
      </c>
      <c r="F22" s="7"/>
      <c r="G22" s="7"/>
    </row>
    <row r="23" spans="1:7" x14ac:dyDescent="0.4">
      <c r="A23" s="7"/>
      <c r="B23" s="7">
        <f t="shared" si="0"/>
        <v>21</v>
      </c>
      <c r="C23" s="7" t="s">
        <v>1350</v>
      </c>
      <c r="D23" s="7">
        <v>7</v>
      </c>
      <c r="E23" s="7">
        <f t="shared" si="1"/>
        <v>248</v>
      </c>
      <c r="F23" s="7"/>
      <c r="G23" s="7"/>
    </row>
    <row r="24" spans="1:7" x14ac:dyDescent="0.4">
      <c r="A24" s="7"/>
      <c r="B24" s="7">
        <f t="shared" si="0"/>
        <v>22</v>
      </c>
      <c r="C24" s="12" t="s">
        <v>1351</v>
      </c>
      <c r="D24" s="7">
        <v>34</v>
      </c>
      <c r="E24" s="7">
        <f t="shared" si="1"/>
        <v>255</v>
      </c>
      <c r="F24" s="7"/>
      <c r="G24" s="7" t="s">
        <v>1329</v>
      </c>
    </row>
    <row r="25" spans="1:7" x14ac:dyDescent="0.4">
      <c r="A25" s="7"/>
      <c r="B25" s="7">
        <f t="shared" si="0"/>
        <v>23</v>
      </c>
      <c r="C25" s="7" t="s">
        <v>1352</v>
      </c>
      <c r="D25" s="7">
        <v>1</v>
      </c>
      <c r="E25" s="7">
        <f t="shared" si="1"/>
        <v>289</v>
      </c>
      <c r="F25" s="7"/>
      <c r="G25" s="7"/>
    </row>
    <row r="26" spans="1:7" x14ac:dyDescent="0.4">
      <c r="A26" s="7"/>
      <c r="B26" s="7">
        <f t="shared" si="0"/>
        <v>24</v>
      </c>
      <c r="C26" s="7" t="s">
        <v>1353</v>
      </c>
      <c r="D26" s="7">
        <v>7</v>
      </c>
      <c r="E26" s="7">
        <f t="shared" si="1"/>
        <v>290</v>
      </c>
      <c r="F26" s="7"/>
      <c r="G26" s="7"/>
    </row>
    <row r="27" spans="1:7" x14ac:dyDescent="0.4">
      <c r="A27" s="7"/>
      <c r="B27" s="7">
        <f t="shared" si="0"/>
        <v>25</v>
      </c>
      <c r="C27" s="12" t="s">
        <v>1354</v>
      </c>
      <c r="D27" s="7">
        <v>34</v>
      </c>
      <c r="E27" s="7">
        <f t="shared" si="1"/>
        <v>297</v>
      </c>
      <c r="F27" s="7"/>
      <c r="G27" s="7" t="s">
        <v>1154</v>
      </c>
    </row>
    <row r="28" spans="1:7" x14ac:dyDescent="0.4">
      <c r="A28" s="7"/>
      <c r="B28" s="7">
        <f t="shared" si="0"/>
        <v>26</v>
      </c>
      <c r="C28" s="7" t="s">
        <v>1355</v>
      </c>
      <c r="D28" s="7">
        <v>1</v>
      </c>
      <c r="E28" s="7">
        <f t="shared" si="1"/>
        <v>331</v>
      </c>
      <c r="F28" s="7"/>
      <c r="G28" s="7"/>
    </row>
    <row r="29" spans="1:7" x14ac:dyDescent="0.4">
      <c r="A29" s="7"/>
      <c r="B29" s="7">
        <f t="shared" si="0"/>
        <v>27</v>
      </c>
      <c r="C29" s="7" t="s">
        <v>1356</v>
      </c>
      <c r="D29" s="7">
        <v>7</v>
      </c>
      <c r="E29" s="7">
        <f t="shared" si="1"/>
        <v>332</v>
      </c>
      <c r="F29" s="7"/>
      <c r="G29" s="7"/>
    </row>
    <row r="30" spans="1:7" x14ac:dyDescent="0.4">
      <c r="A30" s="7"/>
      <c r="B30" s="7">
        <f t="shared" si="0"/>
        <v>28</v>
      </c>
      <c r="C30" s="12" t="s">
        <v>1357</v>
      </c>
      <c r="D30" s="7">
        <v>34</v>
      </c>
      <c r="E30" s="7">
        <f t="shared" si="1"/>
        <v>339</v>
      </c>
      <c r="F30" s="7"/>
      <c r="G30" s="7" t="s">
        <v>1156</v>
      </c>
    </row>
    <row r="31" spans="1:7" x14ac:dyDescent="0.4">
      <c r="A31" s="7"/>
      <c r="B31" s="7">
        <f t="shared" si="0"/>
        <v>29</v>
      </c>
      <c r="C31" s="7" t="s">
        <v>1358</v>
      </c>
      <c r="D31" s="7">
        <v>1</v>
      </c>
      <c r="E31" s="7">
        <f t="shared" si="1"/>
        <v>373</v>
      </c>
      <c r="F31" s="7"/>
      <c r="G31" s="7"/>
    </row>
    <row r="32" spans="1:7" x14ac:dyDescent="0.4">
      <c r="A32" s="7"/>
      <c r="B32" s="7">
        <f t="shared" si="0"/>
        <v>30</v>
      </c>
      <c r="C32" s="7" t="s">
        <v>1359</v>
      </c>
      <c r="D32" s="7">
        <v>7</v>
      </c>
      <c r="E32" s="7">
        <f t="shared" si="1"/>
        <v>374</v>
      </c>
      <c r="F32" s="7"/>
      <c r="G32" s="7"/>
    </row>
    <row r="33" spans="1:7" x14ac:dyDescent="0.4">
      <c r="A33" s="7"/>
      <c r="B33" s="7">
        <f t="shared" si="0"/>
        <v>31</v>
      </c>
      <c r="C33" s="12" t="s">
        <v>1360</v>
      </c>
      <c r="D33" s="7">
        <v>34</v>
      </c>
      <c r="E33" s="7">
        <f t="shared" si="1"/>
        <v>381</v>
      </c>
      <c r="F33" s="7"/>
      <c r="G33" s="7" t="s">
        <v>1330</v>
      </c>
    </row>
    <row r="34" spans="1:7" x14ac:dyDescent="0.4">
      <c r="A34" s="7"/>
      <c r="B34" s="7">
        <f t="shared" si="0"/>
        <v>32</v>
      </c>
      <c r="C34" s="7" t="s">
        <v>1361</v>
      </c>
      <c r="D34" s="7">
        <v>1</v>
      </c>
      <c r="E34" s="7">
        <f t="shared" si="1"/>
        <v>415</v>
      </c>
      <c r="F34" s="7"/>
      <c r="G34" s="7"/>
    </row>
    <row r="35" spans="1:7" x14ac:dyDescent="0.4">
      <c r="A35" s="7"/>
      <c r="B35" s="7">
        <f t="shared" si="0"/>
        <v>33</v>
      </c>
      <c r="C35" s="7" t="s">
        <v>1362</v>
      </c>
      <c r="D35" s="7">
        <v>7</v>
      </c>
      <c r="E35" s="7">
        <f t="shared" si="1"/>
        <v>416</v>
      </c>
      <c r="F35" s="7"/>
      <c r="G35" s="7"/>
    </row>
    <row r="36" spans="1:7" x14ac:dyDescent="0.4">
      <c r="A36" s="7"/>
      <c r="B36" s="7">
        <f t="shared" si="0"/>
        <v>34</v>
      </c>
      <c r="C36" s="12" t="s">
        <v>1363</v>
      </c>
      <c r="D36" s="7">
        <v>34</v>
      </c>
      <c r="E36" s="7">
        <f t="shared" si="1"/>
        <v>423</v>
      </c>
      <c r="F36" s="7"/>
      <c r="G36" s="7" t="s">
        <v>1331</v>
      </c>
    </row>
    <row r="37" spans="1:7" x14ac:dyDescent="0.4">
      <c r="A37" s="7"/>
      <c r="B37" s="7">
        <f t="shared" si="0"/>
        <v>35</v>
      </c>
      <c r="C37" s="7" t="s">
        <v>1364</v>
      </c>
      <c r="D37" s="7">
        <v>1</v>
      </c>
      <c r="E37" s="7">
        <f t="shared" si="1"/>
        <v>457</v>
      </c>
      <c r="F37" s="7"/>
      <c r="G37" s="7"/>
    </row>
    <row r="38" spans="1:7" x14ac:dyDescent="0.4">
      <c r="A38" s="7"/>
      <c r="B38" s="7">
        <f t="shared" si="0"/>
        <v>36</v>
      </c>
      <c r="C38" s="7" t="s">
        <v>1365</v>
      </c>
      <c r="D38" s="7">
        <v>7</v>
      </c>
      <c r="E38" s="7">
        <f t="shared" si="1"/>
        <v>458</v>
      </c>
      <c r="F38" s="7"/>
      <c r="G38" s="7"/>
    </row>
    <row r="39" spans="1:7" x14ac:dyDescent="0.4">
      <c r="A39" s="7"/>
      <c r="B39" s="7">
        <f t="shared" si="0"/>
        <v>37</v>
      </c>
      <c r="C39" s="12" t="s">
        <v>1366</v>
      </c>
      <c r="D39" s="7">
        <v>34</v>
      </c>
      <c r="E39" s="7">
        <f t="shared" si="1"/>
        <v>465</v>
      </c>
      <c r="F39" s="7"/>
      <c r="G39" s="7" t="s">
        <v>1332</v>
      </c>
    </row>
    <row r="40" spans="1:7" x14ac:dyDescent="0.4">
      <c r="A40" s="7"/>
      <c r="B40" s="7">
        <f t="shared" si="0"/>
        <v>38</v>
      </c>
      <c r="C40" s="7" t="s">
        <v>1367</v>
      </c>
      <c r="D40" s="7">
        <v>1</v>
      </c>
      <c r="E40" s="7">
        <f t="shared" si="1"/>
        <v>499</v>
      </c>
      <c r="F40" s="7"/>
      <c r="G40" s="7"/>
    </row>
    <row r="41" spans="1:7" x14ac:dyDescent="0.4">
      <c r="A41" s="7"/>
      <c r="B41" s="7">
        <f t="shared" si="0"/>
        <v>39</v>
      </c>
      <c r="C41" s="7" t="s">
        <v>1368</v>
      </c>
      <c r="D41" s="7">
        <v>7</v>
      </c>
      <c r="E41" s="7">
        <f t="shared" si="1"/>
        <v>500</v>
      </c>
      <c r="F41" s="7"/>
      <c r="G41" s="7"/>
    </row>
    <row r="42" spans="1:7" x14ac:dyDescent="0.4">
      <c r="A42" s="7"/>
      <c r="B42" s="7">
        <f t="shared" si="0"/>
        <v>40</v>
      </c>
      <c r="C42" s="12" t="s">
        <v>1369</v>
      </c>
      <c r="D42" s="7">
        <v>34</v>
      </c>
      <c r="E42" s="7">
        <f t="shared" si="1"/>
        <v>507</v>
      </c>
      <c r="F42" s="7"/>
      <c r="G42" s="7" t="s">
        <v>1333</v>
      </c>
    </row>
    <row r="43" spans="1:7" x14ac:dyDescent="0.4">
      <c r="A43" s="7"/>
      <c r="B43" s="7">
        <f t="shared" si="0"/>
        <v>41</v>
      </c>
      <c r="C43" s="7" t="s">
        <v>1370</v>
      </c>
      <c r="D43" s="7">
        <v>1</v>
      </c>
      <c r="E43" s="7">
        <f t="shared" si="1"/>
        <v>541</v>
      </c>
      <c r="F43" s="7"/>
      <c r="G43" s="7"/>
    </row>
    <row r="44" spans="1:7" x14ac:dyDescent="0.4">
      <c r="A44" s="7"/>
      <c r="B44" s="7">
        <f t="shared" si="0"/>
        <v>42</v>
      </c>
      <c r="C44" s="7" t="s">
        <v>1371</v>
      </c>
      <c r="D44" s="7">
        <v>7</v>
      </c>
      <c r="E44" s="7">
        <f t="shared" si="1"/>
        <v>542</v>
      </c>
      <c r="F44" s="7"/>
      <c r="G44" s="7"/>
    </row>
    <row r="45" spans="1:7" x14ac:dyDescent="0.4">
      <c r="A45" s="7"/>
      <c r="B45" s="7">
        <f t="shared" si="0"/>
        <v>43</v>
      </c>
      <c r="C45" s="12" t="s">
        <v>1372</v>
      </c>
      <c r="D45" s="7">
        <v>34</v>
      </c>
      <c r="E45" s="7">
        <f t="shared" si="1"/>
        <v>549</v>
      </c>
      <c r="F45" s="7"/>
      <c r="G45" s="7" t="s">
        <v>1334</v>
      </c>
    </row>
    <row r="46" spans="1:7" x14ac:dyDescent="0.4">
      <c r="A46" s="7"/>
      <c r="B46" s="7">
        <f t="shared" si="0"/>
        <v>44</v>
      </c>
      <c r="C46" s="7" t="s">
        <v>1373</v>
      </c>
      <c r="D46" s="7">
        <v>1</v>
      </c>
      <c r="E46" s="7">
        <f t="shared" si="1"/>
        <v>583</v>
      </c>
      <c r="F46" s="7"/>
      <c r="G46" s="7"/>
    </row>
    <row r="47" spans="1:7" x14ac:dyDescent="0.4">
      <c r="A47" s="7"/>
      <c r="B47" s="7">
        <f t="shared" si="0"/>
        <v>45</v>
      </c>
      <c r="C47" s="7" t="s">
        <v>1374</v>
      </c>
      <c r="D47" s="7">
        <v>7</v>
      </c>
      <c r="E47" s="7">
        <f t="shared" si="1"/>
        <v>584</v>
      </c>
      <c r="F47" s="7"/>
      <c r="G47" s="7"/>
    </row>
    <row r="48" spans="1:7" x14ac:dyDescent="0.4">
      <c r="A48" s="7"/>
      <c r="B48" s="7">
        <f t="shared" si="0"/>
        <v>46</v>
      </c>
      <c r="C48" s="12" t="s">
        <v>1375</v>
      </c>
      <c r="D48" s="7">
        <v>34</v>
      </c>
      <c r="E48" s="7">
        <f t="shared" si="1"/>
        <v>591</v>
      </c>
      <c r="F48" s="7"/>
      <c r="G48" s="7" t="s">
        <v>1335</v>
      </c>
    </row>
    <row r="49" spans="1:7" x14ac:dyDescent="0.4">
      <c r="A49" s="7"/>
      <c r="B49" s="7">
        <f t="shared" si="0"/>
        <v>47</v>
      </c>
      <c r="C49" s="7" t="s">
        <v>1376</v>
      </c>
      <c r="D49" s="7">
        <v>1</v>
      </c>
      <c r="E49" s="7">
        <f t="shared" si="1"/>
        <v>625</v>
      </c>
      <c r="F49" s="7"/>
      <c r="G49" s="7"/>
    </row>
    <row r="50" spans="1:7" x14ac:dyDescent="0.4">
      <c r="A50" s="7"/>
      <c r="B50" s="7">
        <f t="shared" si="0"/>
        <v>48</v>
      </c>
      <c r="C50" s="7" t="s">
        <v>1377</v>
      </c>
      <c r="D50" s="7">
        <v>7</v>
      </c>
      <c r="E50" s="7">
        <f t="shared" si="1"/>
        <v>626</v>
      </c>
      <c r="F50" s="7"/>
      <c r="G50" s="7"/>
    </row>
    <row r="51" spans="1:7" x14ac:dyDescent="0.4">
      <c r="A51" s="7"/>
      <c r="B51" s="7">
        <f t="shared" si="0"/>
        <v>49</v>
      </c>
      <c r="C51" s="12" t="s">
        <v>1378</v>
      </c>
      <c r="D51" s="7">
        <v>34</v>
      </c>
      <c r="E51" s="7">
        <f t="shared" si="1"/>
        <v>633</v>
      </c>
      <c r="F51" s="7"/>
      <c r="G51" s="7" t="s">
        <v>1336</v>
      </c>
    </row>
    <row r="52" spans="1:7" x14ac:dyDescent="0.4">
      <c r="A52" s="7"/>
      <c r="B52" s="7">
        <f t="shared" si="0"/>
        <v>50</v>
      </c>
      <c r="C52" s="7" t="s">
        <v>1379</v>
      </c>
      <c r="D52" s="7">
        <v>1</v>
      </c>
      <c r="E52" s="7">
        <f t="shared" si="1"/>
        <v>667</v>
      </c>
      <c r="F52" s="7"/>
      <c r="G52" s="7"/>
    </row>
    <row r="53" spans="1:7" x14ac:dyDescent="0.4">
      <c r="A53" s="7"/>
      <c r="B53" s="7">
        <f t="shared" si="0"/>
        <v>51</v>
      </c>
      <c r="C53" s="7" t="s">
        <v>1380</v>
      </c>
      <c r="D53" s="7">
        <v>7</v>
      </c>
      <c r="E53" s="7">
        <f t="shared" si="1"/>
        <v>668</v>
      </c>
      <c r="F53" s="7"/>
      <c r="G53" s="7"/>
    </row>
    <row r="54" spans="1:7" x14ac:dyDescent="0.4">
      <c r="A54" s="7"/>
      <c r="B54" s="7">
        <f t="shared" si="0"/>
        <v>52</v>
      </c>
      <c r="C54" s="12" t="s">
        <v>1381</v>
      </c>
      <c r="D54" s="7">
        <v>34</v>
      </c>
      <c r="E54" s="7">
        <f t="shared" si="1"/>
        <v>675</v>
      </c>
      <c r="F54" s="7"/>
      <c r="G54" s="7" t="s">
        <v>1337</v>
      </c>
    </row>
    <row r="55" spans="1:7" x14ac:dyDescent="0.4">
      <c r="A55" s="7"/>
      <c r="B55" s="7">
        <f t="shared" si="0"/>
        <v>53</v>
      </c>
      <c r="C55" s="7" t="s">
        <v>270</v>
      </c>
      <c r="D55" s="7">
        <v>8</v>
      </c>
      <c r="E55" s="7">
        <f t="shared" si="1"/>
        <v>709</v>
      </c>
      <c r="F55" s="7"/>
      <c r="G55" s="7"/>
    </row>
    <row r="56" spans="1:7" x14ac:dyDescent="0.4">
      <c r="A56" s="7"/>
      <c r="B56" s="7">
        <f t="shared" si="0"/>
        <v>54</v>
      </c>
      <c r="C56" s="7" t="s">
        <v>189</v>
      </c>
      <c r="D56" s="7">
        <v>120</v>
      </c>
      <c r="E56" s="7">
        <f t="shared" si="1"/>
        <v>717</v>
      </c>
      <c r="F56" s="7"/>
      <c r="G56" s="7"/>
    </row>
    <row r="57" spans="1:7" x14ac:dyDescent="0.4">
      <c r="A57" s="7"/>
      <c r="B57" s="7">
        <f t="shared" si="0"/>
        <v>55</v>
      </c>
      <c r="C57" s="7" t="s">
        <v>278</v>
      </c>
      <c r="D57" s="7">
        <v>2</v>
      </c>
      <c r="E57" s="7">
        <f t="shared" si="1"/>
        <v>837</v>
      </c>
      <c r="F57" s="7"/>
      <c r="G57" s="7" t="s">
        <v>279</v>
      </c>
    </row>
    <row r="58" spans="1:7" x14ac:dyDescent="0.4">
      <c r="A58" s="11"/>
      <c r="B58" s="11"/>
      <c r="C58" s="11" t="s">
        <v>282</v>
      </c>
      <c r="D58" s="11">
        <f>SUM(D3:D57)</f>
        <v>839</v>
      </c>
      <c r="E58" s="11"/>
      <c r="F58" s="11"/>
      <c r="G58" s="11"/>
    </row>
    <row r="60" spans="1:7" x14ac:dyDescent="0.4">
      <c r="A60" t="s">
        <v>386</v>
      </c>
      <c r="C60" s="15">
        <v>39973</v>
      </c>
    </row>
    <row r="61" spans="1:7" x14ac:dyDescent="0.4">
      <c r="A61" t="s">
        <v>1080</v>
      </c>
    </row>
  </sheetData>
  <pageMargins left="0.70866141732283472" right="0.70866141732283472" top="0.74803149606299213" bottom="0.74803149606299213" header="0.31496062992125984" footer="0.31496062992125984"/>
  <pageSetup paperSize="9" scale="52" fitToHeight="0" orientation="portrait" r:id="rId1"/>
  <headerFooter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23189-1E78-4884-BEFA-38C6C00B3CAD}">
  <sheetPr>
    <pageSetUpPr fitToPage="1"/>
  </sheetPr>
  <dimension ref="A1:G29"/>
  <sheetViews>
    <sheetView showGridLines="0" workbookViewId="0">
      <pane ySplit="2" topLeftCell="A3" activePane="bottomLeft" state="frozen"/>
      <selection pane="bottomLeft" activeCell="A3" sqref="A3"/>
    </sheetView>
  </sheetViews>
  <sheetFormatPr defaultRowHeight="16.5" x14ac:dyDescent="0.4"/>
  <cols>
    <col min="1" max="1" width="2.5" bestFit="1" customWidth="1"/>
    <col min="2" max="2" width="4.875" bestFit="1" customWidth="1"/>
    <col min="3" max="3" width="25.75" bestFit="1" customWidth="1"/>
    <col min="4" max="4" width="5.875" bestFit="1" customWidth="1"/>
    <col min="5" max="5" width="7.375" bestFit="1" customWidth="1"/>
    <col min="6" max="6" width="2.875" bestFit="1" customWidth="1"/>
    <col min="7" max="7" width="100.625" customWidth="1"/>
  </cols>
  <sheetData>
    <row r="1" spans="1:7" ht="19.5" x14ac:dyDescent="0.45">
      <c r="A1" s="5" t="s">
        <v>1951</v>
      </c>
    </row>
    <row r="2" spans="1:7" x14ac:dyDescent="0.4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280</v>
      </c>
    </row>
    <row r="3" spans="1:7" x14ac:dyDescent="0.4">
      <c r="A3" s="7"/>
      <c r="B3" s="7">
        <v>1</v>
      </c>
      <c r="C3" s="7" t="s">
        <v>6</v>
      </c>
      <c r="D3" s="7">
        <v>2</v>
      </c>
      <c r="E3" s="7">
        <v>0</v>
      </c>
      <c r="F3" s="7"/>
      <c r="G3" s="7" t="s">
        <v>7</v>
      </c>
    </row>
    <row r="4" spans="1:7" x14ac:dyDescent="0.4">
      <c r="A4" s="7"/>
      <c r="B4" s="7">
        <f>B3+1</f>
        <v>2</v>
      </c>
      <c r="C4" s="7" t="s">
        <v>8</v>
      </c>
      <c r="D4" s="7">
        <v>4</v>
      </c>
      <c r="E4" s="7">
        <f>E3+D3</f>
        <v>2</v>
      </c>
      <c r="F4" s="7"/>
      <c r="G4" s="7" t="s">
        <v>9</v>
      </c>
    </row>
    <row r="5" spans="1:7" x14ac:dyDescent="0.4">
      <c r="A5" s="7"/>
      <c r="B5" s="7">
        <f t="shared" ref="B5:B25" si="0">B4+1</f>
        <v>3</v>
      </c>
      <c r="C5" s="7" t="s">
        <v>10</v>
      </c>
      <c r="D5" s="7">
        <v>2</v>
      </c>
      <c r="E5" s="7">
        <f t="shared" ref="E5:E25" si="1">E4+D4</f>
        <v>6</v>
      </c>
      <c r="F5" s="7"/>
      <c r="G5" s="7" t="s">
        <v>11</v>
      </c>
    </row>
    <row r="6" spans="1:7" x14ac:dyDescent="0.4">
      <c r="A6" s="7"/>
      <c r="B6" s="7">
        <f t="shared" si="0"/>
        <v>4</v>
      </c>
      <c r="C6" s="7" t="s">
        <v>12</v>
      </c>
      <c r="D6" s="7">
        <v>2</v>
      </c>
      <c r="E6" s="7">
        <f t="shared" si="1"/>
        <v>8</v>
      </c>
      <c r="F6" s="7"/>
      <c r="G6" s="7" t="s">
        <v>13</v>
      </c>
    </row>
    <row r="7" spans="1:7" x14ac:dyDescent="0.4">
      <c r="A7" s="7"/>
      <c r="B7" s="7">
        <f t="shared" si="0"/>
        <v>5</v>
      </c>
      <c r="C7" s="7" t="s">
        <v>14</v>
      </c>
      <c r="D7" s="7">
        <v>2</v>
      </c>
      <c r="E7" s="7">
        <f t="shared" si="1"/>
        <v>10</v>
      </c>
      <c r="F7" s="7"/>
      <c r="G7" s="7" t="s">
        <v>15</v>
      </c>
    </row>
    <row r="8" spans="1:7" x14ac:dyDescent="0.4">
      <c r="A8" s="7"/>
      <c r="B8" s="7">
        <f t="shared" si="0"/>
        <v>6</v>
      </c>
      <c r="C8" s="7" t="s">
        <v>16</v>
      </c>
      <c r="D8" s="7">
        <v>8</v>
      </c>
      <c r="E8" s="7">
        <f t="shared" si="1"/>
        <v>12</v>
      </c>
      <c r="F8" s="7"/>
      <c r="G8" s="7" t="s">
        <v>17</v>
      </c>
    </row>
    <row r="9" spans="1:7" x14ac:dyDescent="0.4">
      <c r="A9" s="7"/>
      <c r="B9" s="7">
        <f t="shared" si="0"/>
        <v>7</v>
      </c>
      <c r="C9" s="7" t="s">
        <v>276</v>
      </c>
      <c r="D9" s="7">
        <v>7</v>
      </c>
      <c r="E9" s="7">
        <f t="shared" si="1"/>
        <v>20</v>
      </c>
      <c r="F9" s="7"/>
      <c r="G9" s="7"/>
    </row>
    <row r="10" spans="1:7" x14ac:dyDescent="0.4">
      <c r="A10" s="7"/>
      <c r="B10" s="7">
        <f t="shared" si="0"/>
        <v>8</v>
      </c>
      <c r="C10" s="7" t="s">
        <v>966</v>
      </c>
      <c r="D10" s="7">
        <v>18</v>
      </c>
      <c r="E10" s="7">
        <f t="shared" si="1"/>
        <v>27</v>
      </c>
      <c r="F10" s="7"/>
      <c r="G10" s="7" t="s">
        <v>967</v>
      </c>
    </row>
    <row r="11" spans="1:7" x14ac:dyDescent="0.4">
      <c r="A11" s="7"/>
      <c r="B11" s="7">
        <f t="shared" si="0"/>
        <v>9</v>
      </c>
      <c r="C11" s="7" t="s">
        <v>1081</v>
      </c>
      <c r="D11" s="7">
        <v>18</v>
      </c>
      <c r="E11" s="7">
        <f t="shared" si="1"/>
        <v>45</v>
      </c>
      <c r="F11" s="7" t="s">
        <v>21</v>
      </c>
      <c r="G11" s="7" t="s">
        <v>1382</v>
      </c>
    </row>
    <row r="12" spans="1:7" x14ac:dyDescent="0.4">
      <c r="A12" s="7"/>
      <c r="B12" s="7">
        <f t="shared" si="0"/>
        <v>10</v>
      </c>
      <c r="C12" s="7" t="s">
        <v>67</v>
      </c>
      <c r="D12" s="7">
        <v>4</v>
      </c>
      <c r="E12" s="7">
        <f t="shared" si="1"/>
        <v>63</v>
      </c>
      <c r="F12" s="7"/>
      <c r="G12" s="7" t="s">
        <v>68</v>
      </c>
    </row>
    <row r="13" spans="1:7" x14ac:dyDescent="0.4">
      <c r="A13" s="7"/>
      <c r="B13" s="7">
        <f t="shared" si="0"/>
        <v>11</v>
      </c>
      <c r="C13" s="7" t="s">
        <v>98</v>
      </c>
      <c r="D13" s="7">
        <v>2</v>
      </c>
      <c r="E13" s="7">
        <f t="shared" si="1"/>
        <v>67</v>
      </c>
      <c r="F13" s="7"/>
      <c r="G13" s="7" t="s">
        <v>99</v>
      </c>
    </row>
    <row r="14" spans="1:7" x14ac:dyDescent="0.4">
      <c r="A14" s="7"/>
      <c r="B14" s="7">
        <f t="shared" si="0"/>
        <v>12</v>
      </c>
      <c r="C14" s="7" t="s">
        <v>272</v>
      </c>
      <c r="D14" s="7">
        <v>1</v>
      </c>
      <c r="E14" s="7">
        <f t="shared" si="1"/>
        <v>69</v>
      </c>
      <c r="F14" s="7"/>
      <c r="G14" s="7" t="s">
        <v>964</v>
      </c>
    </row>
    <row r="15" spans="1:7" x14ac:dyDescent="0.4">
      <c r="A15" s="7"/>
      <c r="B15" s="7">
        <f t="shared" si="0"/>
        <v>13</v>
      </c>
      <c r="C15" s="7" t="s">
        <v>274</v>
      </c>
      <c r="D15" s="7">
        <v>2</v>
      </c>
      <c r="E15" s="7">
        <f t="shared" si="1"/>
        <v>70</v>
      </c>
      <c r="F15" s="7"/>
      <c r="G15" s="7" t="s">
        <v>191</v>
      </c>
    </row>
    <row r="16" spans="1:7" x14ac:dyDescent="0.4">
      <c r="A16" s="7"/>
      <c r="B16" s="7">
        <f t="shared" si="0"/>
        <v>14</v>
      </c>
      <c r="C16" s="7" t="s">
        <v>1013</v>
      </c>
      <c r="D16" s="7">
        <v>2</v>
      </c>
      <c r="E16" s="7">
        <f t="shared" si="1"/>
        <v>72</v>
      </c>
      <c r="F16" s="7"/>
      <c r="G16" s="7" t="s">
        <v>1014</v>
      </c>
    </row>
    <row r="17" spans="1:7" x14ac:dyDescent="0.4">
      <c r="A17" s="7"/>
      <c r="B17" s="7">
        <f t="shared" si="0"/>
        <v>15</v>
      </c>
      <c r="C17" s="7" t="s">
        <v>1383</v>
      </c>
      <c r="D17" s="7">
        <v>2</v>
      </c>
      <c r="E17" s="7">
        <f t="shared" si="1"/>
        <v>74</v>
      </c>
      <c r="F17" s="7" t="s">
        <v>21</v>
      </c>
      <c r="G17" s="7" t="s">
        <v>1016</v>
      </c>
    </row>
    <row r="18" spans="1:7" x14ac:dyDescent="0.4">
      <c r="A18" s="7"/>
      <c r="B18" s="7">
        <f t="shared" si="0"/>
        <v>16</v>
      </c>
      <c r="C18" s="7" t="s">
        <v>1009</v>
      </c>
      <c r="D18" s="7">
        <v>2</v>
      </c>
      <c r="E18" s="7">
        <f t="shared" si="1"/>
        <v>76</v>
      </c>
      <c r="F18" s="7"/>
      <c r="G18" s="7" t="s">
        <v>1010</v>
      </c>
    </row>
    <row r="19" spans="1:7" x14ac:dyDescent="0.4">
      <c r="A19" s="7"/>
      <c r="B19" s="7">
        <f t="shared" si="0"/>
        <v>17</v>
      </c>
      <c r="C19" s="7" t="s">
        <v>985</v>
      </c>
      <c r="D19" s="7">
        <v>5</v>
      </c>
      <c r="E19" s="7">
        <f t="shared" si="1"/>
        <v>78</v>
      </c>
      <c r="F19" s="7"/>
      <c r="G19" s="7"/>
    </row>
    <row r="20" spans="1:7" x14ac:dyDescent="0.4">
      <c r="A20" s="7"/>
      <c r="B20" s="7">
        <f t="shared" si="0"/>
        <v>18</v>
      </c>
      <c r="C20" s="7" t="s">
        <v>986</v>
      </c>
      <c r="D20" s="7">
        <v>8</v>
      </c>
      <c r="E20" s="7">
        <f t="shared" si="1"/>
        <v>83</v>
      </c>
      <c r="F20" s="7"/>
      <c r="G20" s="7"/>
    </row>
    <row r="21" spans="1:7" x14ac:dyDescent="0.4">
      <c r="A21" s="7"/>
      <c r="B21" s="7">
        <f t="shared" si="0"/>
        <v>19</v>
      </c>
      <c r="C21" s="7" t="s">
        <v>1384</v>
      </c>
      <c r="D21" s="7">
        <v>960</v>
      </c>
      <c r="E21" s="7">
        <f t="shared" si="1"/>
        <v>91</v>
      </c>
      <c r="F21" s="7" t="s">
        <v>21</v>
      </c>
      <c r="G21" s="7"/>
    </row>
    <row r="22" spans="1:7" x14ac:dyDescent="0.4">
      <c r="A22" s="7"/>
      <c r="B22" s="7">
        <f t="shared" si="0"/>
        <v>20</v>
      </c>
      <c r="C22" s="7" t="s">
        <v>1385</v>
      </c>
      <c r="D22" s="7">
        <v>960</v>
      </c>
      <c r="E22" s="7">
        <f t="shared" si="1"/>
        <v>1051</v>
      </c>
      <c r="F22" s="7" t="s">
        <v>21</v>
      </c>
      <c r="G22" s="7"/>
    </row>
    <row r="23" spans="1:7" x14ac:dyDescent="0.4">
      <c r="A23" s="7"/>
      <c r="B23" s="7">
        <f t="shared" si="0"/>
        <v>21</v>
      </c>
      <c r="C23" s="7" t="s">
        <v>189</v>
      </c>
      <c r="D23" s="7">
        <v>29</v>
      </c>
      <c r="E23" s="7">
        <f t="shared" si="1"/>
        <v>2011</v>
      </c>
      <c r="F23" s="7"/>
      <c r="G23" s="7"/>
    </row>
    <row r="24" spans="1:7" x14ac:dyDescent="0.4">
      <c r="A24" s="7"/>
      <c r="B24" s="7">
        <f t="shared" si="0"/>
        <v>22</v>
      </c>
      <c r="C24" s="7" t="s">
        <v>1099</v>
      </c>
      <c r="D24" s="7">
        <v>8</v>
      </c>
      <c r="E24" s="7">
        <f t="shared" si="1"/>
        <v>2040</v>
      </c>
      <c r="F24" s="7"/>
      <c r="G24" s="7" t="s">
        <v>17</v>
      </c>
    </row>
    <row r="25" spans="1:7" x14ac:dyDescent="0.4">
      <c r="A25" s="7"/>
      <c r="B25" s="7">
        <f t="shared" si="0"/>
        <v>23</v>
      </c>
      <c r="C25" s="7" t="s">
        <v>278</v>
      </c>
      <c r="D25" s="7">
        <v>2</v>
      </c>
      <c r="E25" s="7">
        <f t="shared" si="1"/>
        <v>2048</v>
      </c>
      <c r="F25" s="7"/>
      <c r="G25" s="7" t="s">
        <v>279</v>
      </c>
    </row>
    <row r="26" spans="1:7" x14ac:dyDescent="0.4">
      <c r="A26" s="11"/>
      <c r="B26" s="11"/>
      <c r="C26" s="11" t="s">
        <v>282</v>
      </c>
      <c r="D26" s="11">
        <f>SUM(D3:D25)</f>
        <v>2050</v>
      </c>
      <c r="E26" s="11"/>
      <c r="F26" s="11"/>
      <c r="G26" s="11"/>
    </row>
    <row r="28" spans="1:7" x14ac:dyDescent="0.4">
      <c r="A28" t="s">
        <v>386</v>
      </c>
      <c r="C28" s="15">
        <v>39973</v>
      </c>
    </row>
    <row r="29" spans="1:7" x14ac:dyDescent="0.4">
      <c r="A29" t="s">
        <v>1080</v>
      </c>
    </row>
  </sheetData>
  <pageMargins left="0.70866141732283472" right="0.70866141732283472" top="0.74803149606299213" bottom="0.74803149606299213" header="0.31496062992125984" footer="0.31496062992125984"/>
  <pageSetup paperSize="9" scale="52" fitToHeight="0" orientation="portrait" r:id="rId1"/>
  <headerFooter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E49EC-29C1-4E91-ADB2-BA8F75248053}">
  <sheetPr>
    <pageSetUpPr fitToPage="1"/>
  </sheetPr>
  <dimension ref="A1:G57"/>
  <sheetViews>
    <sheetView showGridLines="0" workbookViewId="0">
      <pane ySplit="2" topLeftCell="A3" activePane="bottomLeft" state="frozen"/>
      <selection pane="bottomLeft" activeCell="A3" sqref="A3"/>
    </sheetView>
  </sheetViews>
  <sheetFormatPr defaultRowHeight="16.5" x14ac:dyDescent="0.4"/>
  <cols>
    <col min="1" max="1" width="2.5" bestFit="1" customWidth="1"/>
    <col min="2" max="2" width="4.875" bestFit="1" customWidth="1"/>
    <col min="3" max="3" width="25.75" bestFit="1" customWidth="1"/>
    <col min="4" max="4" width="5.875" bestFit="1" customWidth="1"/>
    <col min="5" max="5" width="7.375" bestFit="1" customWidth="1"/>
    <col min="6" max="6" width="2.875" bestFit="1" customWidth="1"/>
    <col min="7" max="7" width="100.625" customWidth="1"/>
  </cols>
  <sheetData>
    <row r="1" spans="1:7" ht="19.5" x14ac:dyDescent="0.45">
      <c r="A1" s="44" t="s">
        <v>1952</v>
      </c>
      <c r="B1" s="28"/>
      <c r="C1" s="28"/>
      <c r="D1" s="28"/>
      <c r="E1" s="28"/>
      <c r="F1" s="28"/>
      <c r="G1" s="28"/>
    </row>
    <row r="2" spans="1:7" x14ac:dyDescent="0.4">
      <c r="A2" s="45" t="s">
        <v>0</v>
      </c>
      <c r="B2" s="45" t="s">
        <v>1</v>
      </c>
      <c r="C2" s="45" t="s">
        <v>2</v>
      </c>
      <c r="D2" s="45" t="s">
        <v>3</v>
      </c>
      <c r="E2" s="45" t="s">
        <v>4</v>
      </c>
      <c r="F2" s="45" t="s">
        <v>5</v>
      </c>
      <c r="G2" s="45" t="s">
        <v>280</v>
      </c>
    </row>
    <row r="3" spans="1:7" x14ac:dyDescent="0.4">
      <c r="A3" s="46"/>
      <c r="B3" s="46">
        <v>1</v>
      </c>
      <c r="C3" s="46" t="s">
        <v>6</v>
      </c>
      <c r="D3" s="46">
        <v>2</v>
      </c>
      <c r="E3" s="46">
        <v>0</v>
      </c>
      <c r="F3" s="46"/>
      <c r="G3" s="46" t="s">
        <v>7</v>
      </c>
    </row>
    <row r="4" spans="1:7" x14ac:dyDescent="0.4">
      <c r="A4" s="46"/>
      <c r="B4" s="46">
        <f>B3+1</f>
        <v>2</v>
      </c>
      <c r="C4" s="46" t="s">
        <v>8</v>
      </c>
      <c r="D4" s="46">
        <v>4</v>
      </c>
      <c r="E4" s="46">
        <f>E3+D3</f>
        <v>2</v>
      </c>
      <c r="F4" s="46"/>
      <c r="G4" s="46" t="s">
        <v>9</v>
      </c>
    </row>
    <row r="5" spans="1:7" x14ac:dyDescent="0.4">
      <c r="A5" s="46"/>
      <c r="B5" s="46">
        <f t="shared" ref="B5:B46" si="0">B4+1</f>
        <v>3</v>
      </c>
      <c r="C5" s="46" t="s">
        <v>10</v>
      </c>
      <c r="D5" s="46">
        <v>2</v>
      </c>
      <c r="E5" s="46">
        <f t="shared" ref="E5:E46" si="1">E4+D4</f>
        <v>6</v>
      </c>
      <c r="F5" s="46"/>
      <c r="G5" s="46" t="s">
        <v>11</v>
      </c>
    </row>
    <row r="6" spans="1:7" x14ac:dyDescent="0.4">
      <c r="A6" s="46"/>
      <c r="B6" s="46">
        <f t="shared" si="0"/>
        <v>4</v>
      </c>
      <c r="C6" s="46" t="s">
        <v>12</v>
      </c>
      <c r="D6" s="46">
        <v>2</v>
      </c>
      <c r="E6" s="46">
        <f t="shared" si="1"/>
        <v>8</v>
      </c>
      <c r="F6" s="46"/>
      <c r="G6" s="46" t="s">
        <v>13</v>
      </c>
    </row>
    <row r="7" spans="1:7" x14ac:dyDescent="0.4">
      <c r="A7" s="46"/>
      <c r="B7" s="46">
        <f t="shared" si="0"/>
        <v>5</v>
      </c>
      <c r="C7" s="46" t="s">
        <v>14</v>
      </c>
      <c r="D7" s="46">
        <v>2</v>
      </c>
      <c r="E7" s="46">
        <f t="shared" si="1"/>
        <v>10</v>
      </c>
      <c r="F7" s="46"/>
      <c r="G7" s="46" t="s">
        <v>15</v>
      </c>
    </row>
    <row r="8" spans="1:7" x14ac:dyDescent="0.4">
      <c r="A8" s="46"/>
      <c r="B8" s="46">
        <f t="shared" si="0"/>
        <v>6</v>
      </c>
      <c r="C8" s="46" t="s">
        <v>16</v>
      </c>
      <c r="D8" s="46">
        <v>8</v>
      </c>
      <c r="E8" s="46">
        <f t="shared" si="1"/>
        <v>12</v>
      </c>
      <c r="F8" s="46"/>
      <c r="G8" s="46" t="s">
        <v>17</v>
      </c>
    </row>
    <row r="9" spans="1:7" ht="49.5" x14ac:dyDescent="0.4">
      <c r="A9" s="46"/>
      <c r="B9" s="46">
        <f t="shared" si="0"/>
        <v>7</v>
      </c>
      <c r="C9" s="46" t="s">
        <v>18</v>
      </c>
      <c r="D9" s="46">
        <v>2</v>
      </c>
      <c r="E9" s="46">
        <f t="shared" si="1"/>
        <v>20</v>
      </c>
      <c r="F9" s="46"/>
      <c r="G9" s="46" t="s">
        <v>19</v>
      </c>
    </row>
    <row r="10" spans="1:7" x14ac:dyDescent="0.4">
      <c r="A10" s="46"/>
      <c r="B10" s="46">
        <f t="shared" si="0"/>
        <v>8</v>
      </c>
      <c r="C10" s="46" t="s">
        <v>23</v>
      </c>
      <c r="D10" s="46">
        <v>1</v>
      </c>
      <c r="E10" s="46">
        <f t="shared" si="1"/>
        <v>22</v>
      </c>
      <c r="F10" s="46"/>
      <c r="G10" s="46" t="s">
        <v>24</v>
      </c>
    </row>
    <row r="11" spans="1:7" x14ac:dyDescent="0.4">
      <c r="A11" s="46"/>
      <c r="B11" s="46">
        <f t="shared" si="0"/>
        <v>9</v>
      </c>
      <c r="C11" s="46" t="s">
        <v>25</v>
      </c>
      <c r="D11" s="46">
        <v>1</v>
      </c>
      <c r="E11" s="46">
        <f t="shared" si="1"/>
        <v>23</v>
      </c>
      <c r="F11" s="46"/>
      <c r="G11" s="46" t="s">
        <v>26</v>
      </c>
    </row>
    <row r="12" spans="1:7" x14ac:dyDescent="0.4">
      <c r="A12" s="46"/>
      <c r="B12" s="46">
        <f t="shared" si="0"/>
        <v>10</v>
      </c>
      <c r="C12" s="46" t="s">
        <v>27</v>
      </c>
      <c r="D12" s="46">
        <v>1</v>
      </c>
      <c r="E12" s="46">
        <f t="shared" si="1"/>
        <v>24</v>
      </c>
      <c r="F12" s="46"/>
      <c r="G12" s="46" t="s">
        <v>28</v>
      </c>
    </row>
    <row r="13" spans="1:7" x14ac:dyDescent="0.4">
      <c r="A13" s="46"/>
      <c r="B13" s="46">
        <f t="shared" si="0"/>
        <v>11</v>
      </c>
      <c r="C13" s="46" t="s">
        <v>29</v>
      </c>
      <c r="D13" s="46">
        <v>3</v>
      </c>
      <c r="E13" s="46">
        <f t="shared" si="1"/>
        <v>25</v>
      </c>
      <c r="F13" s="46" t="s">
        <v>21</v>
      </c>
      <c r="G13" s="46" t="s">
        <v>30</v>
      </c>
    </row>
    <row r="14" spans="1:7" x14ac:dyDescent="0.4">
      <c r="A14" s="46"/>
      <c r="B14" s="46">
        <f t="shared" si="0"/>
        <v>12</v>
      </c>
      <c r="C14" s="46" t="s">
        <v>31</v>
      </c>
      <c r="D14" s="46">
        <v>30</v>
      </c>
      <c r="E14" s="46">
        <f t="shared" si="1"/>
        <v>28</v>
      </c>
      <c r="F14" s="46" t="s">
        <v>21</v>
      </c>
      <c r="G14" s="46" t="s">
        <v>32</v>
      </c>
    </row>
    <row r="15" spans="1:7" x14ac:dyDescent="0.4">
      <c r="A15" s="46"/>
      <c r="B15" s="46">
        <f t="shared" si="0"/>
        <v>13</v>
      </c>
      <c r="C15" s="46" t="s">
        <v>33</v>
      </c>
      <c r="D15" s="46">
        <v>14</v>
      </c>
      <c r="E15" s="46">
        <f t="shared" si="1"/>
        <v>58</v>
      </c>
      <c r="F15" s="46" t="s">
        <v>21</v>
      </c>
      <c r="G15" s="46" t="s">
        <v>34</v>
      </c>
    </row>
    <row r="16" spans="1:7" x14ac:dyDescent="0.4">
      <c r="A16" s="46"/>
      <c r="B16" s="46">
        <f t="shared" si="0"/>
        <v>14</v>
      </c>
      <c r="C16" s="46" t="s">
        <v>35</v>
      </c>
      <c r="D16" s="46">
        <v>1</v>
      </c>
      <c r="E16" s="46">
        <f t="shared" si="1"/>
        <v>72</v>
      </c>
      <c r="F16" s="46" t="s">
        <v>21</v>
      </c>
      <c r="G16" s="46" t="s">
        <v>36</v>
      </c>
    </row>
    <row r="17" spans="1:7" x14ac:dyDescent="0.4">
      <c r="A17" s="46"/>
      <c r="B17" s="46">
        <f t="shared" si="0"/>
        <v>15</v>
      </c>
      <c r="C17" s="46" t="s">
        <v>37</v>
      </c>
      <c r="D17" s="46">
        <v>2</v>
      </c>
      <c r="E17" s="46">
        <f t="shared" si="1"/>
        <v>73</v>
      </c>
      <c r="F17" s="46" t="s">
        <v>21</v>
      </c>
      <c r="G17" s="46" t="s">
        <v>38</v>
      </c>
    </row>
    <row r="18" spans="1:7" x14ac:dyDescent="0.4">
      <c r="A18" s="46"/>
      <c r="B18" s="46">
        <f t="shared" si="0"/>
        <v>16</v>
      </c>
      <c r="C18" s="46" t="s">
        <v>1386</v>
      </c>
      <c r="D18" s="46">
        <v>18</v>
      </c>
      <c r="E18" s="46">
        <f t="shared" si="1"/>
        <v>75</v>
      </c>
      <c r="F18" s="46" t="s">
        <v>21</v>
      </c>
      <c r="G18" s="46" t="s">
        <v>40</v>
      </c>
    </row>
    <row r="19" spans="1:7" x14ac:dyDescent="0.4">
      <c r="A19" s="46"/>
      <c r="B19" s="46">
        <f t="shared" si="0"/>
        <v>17</v>
      </c>
      <c r="C19" s="46" t="s">
        <v>41</v>
      </c>
      <c r="D19" s="46">
        <v>2</v>
      </c>
      <c r="E19" s="46">
        <f t="shared" si="1"/>
        <v>93</v>
      </c>
      <c r="F19" s="46" t="s">
        <v>21</v>
      </c>
      <c r="G19" s="46" t="s">
        <v>1082</v>
      </c>
    </row>
    <row r="20" spans="1:7" x14ac:dyDescent="0.4">
      <c r="A20" s="46"/>
      <c r="B20" s="46">
        <f t="shared" si="0"/>
        <v>18</v>
      </c>
      <c r="C20" s="46" t="s">
        <v>43</v>
      </c>
      <c r="D20" s="46">
        <v>2</v>
      </c>
      <c r="E20" s="46">
        <f t="shared" si="1"/>
        <v>95</v>
      </c>
      <c r="F20" s="46" t="s">
        <v>21</v>
      </c>
      <c r="G20" s="46" t="s">
        <v>44</v>
      </c>
    </row>
    <row r="21" spans="1:7" ht="82.5" x14ac:dyDescent="0.4">
      <c r="A21" s="46"/>
      <c r="B21" s="46">
        <f t="shared" si="0"/>
        <v>19</v>
      </c>
      <c r="C21" s="46" t="s">
        <v>45</v>
      </c>
      <c r="D21" s="46">
        <v>1</v>
      </c>
      <c r="E21" s="46">
        <f t="shared" si="1"/>
        <v>97</v>
      </c>
      <c r="F21" s="46"/>
      <c r="G21" s="46" t="s">
        <v>46</v>
      </c>
    </row>
    <row r="22" spans="1:7" ht="49.5" x14ac:dyDescent="0.4">
      <c r="A22" s="46"/>
      <c r="B22" s="46">
        <f t="shared" si="0"/>
        <v>20</v>
      </c>
      <c r="C22" s="46" t="s">
        <v>47</v>
      </c>
      <c r="D22" s="46">
        <v>1</v>
      </c>
      <c r="E22" s="46">
        <f t="shared" si="1"/>
        <v>98</v>
      </c>
      <c r="F22" s="46"/>
      <c r="G22" s="46" t="s">
        <v>1083</v>
      </c>
    </row>
    <row r="23" spans="1:7" x14ac:dyDescent="0.4">
      <c r="A23" s="46"/>
      <c r="B23" s="46">
        <f t="shared" si="0"/>
        <v>21</v>
      </c>
      <c r="C23" s="46" t="s">
        <v>581</v>
      </c>
      <c r="D23" s="46">
        <v>5</v>
      </c>
      <c r="E23" s="46">
        <f t="shared" si="1"/>
        <v>99</v>
      </c>
      <c r="F23" s="46"/>
      <c r="G23" s="46" t="s">
        <v>1084</v>
      </c>
    </row>
    <row r="24" spans="1:7" x14ac:dyDescent="0.4">
      <c r="A24" s="46"/>
      <c r="B24" s="46">
        <f t="shared" si="0"/>
        <v>22</v>
      </c>
      <c r="C24" s="46" t="s">
        <v>59</v>
      </c>
      <c r="D24" s="46">
        <v>1</v>
      </c>
      <c r="E24" s="46">
        <f t="shared" si="1"/>
        <v>104</v>
      </c>
      <c r="F24" s="46"/>
      <c r="G24" s="46" t="s">
        <v>60</v>
      </c>
    </row>
    <row r="25" spans="1:7" x14ac:dyDescent="0.4">
      <c r="A25" s="46"/>
      <c r="B25" s="46">
        <f t="shared" si="0"/>
        <v>23</v>
      </c>
      <c r="C25" s="46" t="s">
        <v>61</v>
      </c>
      <c r="D25" s="46">
        <v>1</v>
      </c>
      <c r="E25" s="46">
        <f t="shared" si="1"/>
        <v>105</v>
      </c>
      <c r="F25" s="46"/>
      <c r="G25" s="46" t="s">
        <v>62</v>
      </c>
    </row>
    <row r="26" spans="1:7" x14ac:dyDescent="0.4">
      <c r="A26" s="46"/>
      <c r="B26" s="46">
        <f t="shared" si="0"/>
        <v>24</v>
      </c>
      <c r="C26" s="46" t="s">
        <v>63</v>
      </c>
      <c r="D26" s="46">
        <v>1</v>
      </c>
      <c r="E26" s="46">
        <f t="shared" si="1"/>
        <v>106</v>
      </c>
      <c r="F26" s="46" t="s">
        <v>21</v>
      </c>
      <c r="G26" s="46" t="s">
        <v>64</v>
      </c>
    </row>
    <row r="27" spans="1:7" x14ac:dyDescent="0.4">
      <c r="A27" s="46"/>
      <c r="B27" s="46">
        <f t="shared" si="0"/>
        <v>25</v>
      </c>
      <c r="C27" s="46" t="s">
        <v>65</v>
      </c>
      <c r="D27" s="46">
        <v>1</v>
      </c>
      <c r="E27" s="46">
        <f t="shared" si="1"/>
        <v>107</v>
      </c>
      <c r="F27" s="46" t="s">
        <v>21</v>
      </c>
      <c r="G27" s="46" t="s">
        <v>66</v>
      </c>
    </row>
    <row r="28" spans="1:7" x14ac:dyDescent="0.4">
      <c r="A28" s="46"/>
      <c r="B28" s="46">
        <f t="shared" si="0"/>
        <v>26</v>
      </c>
      <c r="C28" s="46" t="s">
        <v>67</v>
      </c>
      <c r="D28" s="46">
        <v>4</v>
      </c>
      <c r="E28" s="46">
        <f t="shared" si="1"/>
        <v>108</v>
      </c>
      <c r="F28" s="46"/>
      <c r="G28" s="46" t="s">
        <v>68</v>
      </c>
    </row>
    <row r="29" spans="1:7" x14ac:dyDescent="0.4">
      <c r="A29" s="46"/>
      <c r="B29" s="46">
        <f t="shared" si="0"/>
        <v>27</v>
      </c>
      <c r="C29" s="46" t="s">
        <v>1387</v>
      </c>
      <c r="D29" s="46">
        <v>164</v>
      </c>
      <c r="E29" s="46">
        <f t="shared" si="1"/>
        <v>112</v>
      </c>
      <c r="F29" s="46" t="s">
        <v>21</v>
      </c>
      <c r="G29" s="46" t="s">
        <v>1388</v>
      </c>
    </row>
    <row r="30" spans="1:7" x14ac:dyDescent="0.4">
      <c r="A30" s="46"/>
      <c r="B30" s="46">
        <f t="shared" si="0"/>
        <v>28</v>
      </c>
      <c r="C30" s="46" t="s">
        <v>83</v>
      </c>
      <c r="D30" s="46">
        <v>9</v>
      </c>
      <c r="E30" s="46">
        <f t="shared" si="1"/>
        <v>276</v>
      </c>
      <c r="F30" s="46"/>
      <c r="G30" s="46" t="s">
        <v>193</v>
      </c>
    </row>
    <row r="31" spans="1:7" x14ac:dyDescent="0.4">
      <c r="A31" s="46"/>
      <c r="B31" s="46">
        <f t="shared" si="0"/>
        <v>29</v>
      </c>
      <c r="C31" s="46" t="s">
        <v>85</v>
      </c>
      <c r="D31" s="46">
        <v>9</v>
      </c>
      <c r="E31" s="46">
        <f t="shared" si="1"/>
        <v>285</v>
      </c>
      <c r="F31" s="46"/>
      <c r="G31" s="46"/>
    </row>
    <row r="32" spans="1:7" x14ac:dyDescent="0.4">
      <c r="A32" s="46"/>
      <c r="B32" s="46">
        <f t="shared" si="0"/>
        <v>30</v>
      </c>
      <c r="C32" s="46" t="s">
        <v>86</v>
      </c>
      <c r="D32" s="46">
        <v>9</v>
      </c>
      <c r="E32" s="46">
        <f t="shared" si="1"/>
        <v>294</v>
      </c>
      <c r="F32" s="46"/>
      <c r="G32" s="46"/>
    </row>
    <row r="33" spans="1:7" x14ac:dyDescent="0.4">
      <c r="A33" s="46"/>
      <c r="B33" s="46">
        <f t="shared" si="0"/>
        <v>31</v>
      </c>
      <c r="C33" s="46" t="s">
        <v>87</v>
      </c>
      <c r="D33" s="46">
        <v>9</v>
      </c>
      <c r="E33" s="46">
        <f t="shared" si="1"/>
        <v>303</v>
      </c>
      <c r="F33" s="46"/>
      <c r="G33" s="46"/>
    </row>
    <row r="34" spans="1:7" x14ac:dyDescent="0.4">
      <c r="A34" s="46"/>
      <c r="B34" s="46">
        <f t="shared" si="0"/>
        <v>32</v>
      </c>
      <c r="C34" s="46" t="s">
        <v>88</v>
      </c>
      <c r="D34" s="46">
        <v>9</v>
      </c>
      <c r="E34" s="46">
        <f t="shared" si="1"/>
        <v>312</v>
      </c>
      <c r="F34" s="46"/>
      <c r="G34" s="46"/>
    </row>
    <row r="35" spans="1:7" ht="33" x14ac:dyDescent="0.4">
      <c r="A35" s="46"/>
      <c r="B35" s="46">
        <f t="shared" si="0"/>
        <v>33</v>
      </c>
      <c r="C35" s="46" t="s">
        <v>1389</v>
      </c>
      <c r="D35" s="46">
        <v>9</v>
      </c>
      <c r="E35" s="46">
        <f t="shared" si="1"/>
        <v>321</v>
      </c>
      <c r="F35" s="46" t="s">
        <v>1886</v>
      </c>
      <c r="G35" s="46" t="s">
        <v>1390</v>
      </c>
    </row>
    <row r="36" spans="1:7" x14ac:dyDescent="0.4">
      <c r="A36" s="46"/>
      <c r="B36" s="46">
        <f t="shared" si="0"/>
        <v>34</v>
      </c>
      <c r="C36" s="46" t="s">
        <v>1391</v>
      </c>
      <c r="D36" s="46">
        <v>1</v>
      </c>
      <c r="E36" s="46">
        <f t="shared" si="1"/>
        <v>330</v>
      </c>
      <c r="F36" s="46" t="s">
        <v>21</v>
      </c>
      <c r="G36" s="46" t="s">
        <v>1392</v>
      </c>
    </row>
    <row r="37" spans="1:7" ht="33" x14ac:dyDescent="0.4">
      <c r="A37" s="46"/>
      <c r="B37" s="46">
        <f t="shared" si="0"/>
        <v>35</v>
      </c>
      <c r="C37" s="46" t="s">
        <v>1393</v>
      </c>
      <c r="D37" s="46">
        <v>5</v>
      </c>
      <c r="E37" s="46">
        <f t="shared" si="1"/>
        <v>331</v>
      </c>
      <c r="F37" s="46" t="s">
        <v>1886</v>
      </c>
      <c r="G37" s="46" t="s">
        <v>1394</v>
      </c>
    </row>
    <row r="38" spans="1:7" x14ac:dyDescent="0.4">
      <c r="A38" s="46"/>
      <c r="B38" s="46">
        <f t="shared" si="0"/>
        <v>36</v>
      </c>
      <c r="C38" s="46" t="s">
        <v>98</v>
      </c>
      <c r="D38" s="46">
        <v>2</v>
      </c>
      <c r="E38" s="46">
        <f t="shared" si="1"/>
        <v>336</v>
      </c>
      <c r="F38" s="46"/>
      <c r="G38" s="46" t="s">
        <v>1395</v>
      </c>
    </row>
    <row r="39" spans="1:7" ht="33" x14ac:dyDescent="0.4">
      <c r="A39" s="46"/>
      <c r="B39" s="46">
        <f t="shared" si="0"/>
        <v>37</v>
      </c>
      <c r="C39" s="46" t="s">
        <v>1396</v>
      </c>
      <c r="D39" s="46">
        <v>2</v>
      </c>
      <c r="E39" s="46">
        <f t="shared" si="1"/>
        <v>338</v>
      </c>
      <c r="F39" s="46" t="s">
        <v>1886</v>
      </c>
      <c r="G39" s="46" t="s">
        <v>1397</v>
      </c>
    </row>
    <row r="40" spans="1:7" ht="33" x14ac:dyDescent="0.4">
      <c r="A40" s="46"/>
      <c r="B40" s="46">
        <f t="shared" si="0"/>
        <v>38</v>
      </c>
      <c r="C40" s="46" t="s">
        <v>1398</v>
      </c>
      <c r="D40" s="46">
        <v>8</v>
      </c>
      <c r="E40" s="46">
        <f t="shared" si="1"/>
        <v>340</v>
      </c>
      <c r="F40" s="46" t="s">
        <v>1886</v>
      </c>
      <c r="G40" s="46" t="s">
        <v>1399</v>
      </c>
    </row>
    <row r="41" spans="1:7" x14ac:dyDescent="0.4">
      <c r="A41" s="46"/>
      <c r="B41" s="46">
        <f t="shared" si="0"/>
        <v>39</v>
      </c>
      <c r="C41" s="46" t="s">
        <v>1400</v>
      </c>
      <c r="D41" s="46">
        <v>1</v>
      </c>
      <c r="E41" s="46">
        <f t="shared" si="1"/>
        <v>348</v>
      </c>
      <c r="F41" s="46" t="s">
        <v>21</v>
      </c>
      <c r="G41" s="46" t="s">
        <v>1401</v>
      </c>
    </row>
    <row r="42" spans="1:7" x14ac:dyDescent="0.4">
      <c r="A42" s="46"/>
      <c r="B42" s="46">
        <f t="shared" si="0"/>
        <v>40</v>
      </c>
      <c r="C42" s="46" t="s">
        <v>270</v>
      </c>
      <c r="D42" s="46">
        <v>8</v>
      </c>
      <c r="E42" s="46">
        <f t="shared" si="1"/>
        <v>349</v>
      </c>
      <c r="F42" s="46"/>
      <c r="G42" s="46" t="s">
        <v>17</v>
      </c>
    </row>
    <row r="43" spans="1:7" x14ac:dyDescent="0.4">
      <c r="A43" s="46"/>
      <c r="B43" s="46">
        <f t="shared" si="0"/>
        <v>41</v>
      </c>
      <c r="C43" s="46" t="s">
        <v>1402</v>
      </c>
      <c r="D43" s="46">
        <v>3</v>
      </c>
      <c r="E43" s="46">
        <f t="shared" si="1"/>
        <v>357</v>
      </c>
      <c r="F43" s="46"/>
      <c r="G43" s="46" t="s">
        <v>1403</v>
      </c>
    </row>
    <row r="44" spans="1:7" x14ac:dyDescent="0.4">
      <c r="A44" s="47" t="s">
        <v>184</v>
      </c>
      <c r="B44" s="47">
        <f t="shared" si="0"/>
        <v>42</v>
      </c>
      <c r="C44" s="47" t="s">
        <v>185</v>
      </c>
      <c r="D44" s="47">
        <v>1</v>
      </c>
      <c r="E44" s="47">
        <f t="shared" si="1"/>
        <v>360</v>
      </c>
      <c r="F44" s="47" t="s">
        <v>21</v>
      </c>
      <c r="G44" s="47" t="s">
        <v>186</v>
      </c>
    </row>
    <row r="45" spans="1:7" x14ac:dyDescent="0.4">
      <c r="A45" s="47" t="s">
        <v>184</v>
      </c>
      <c r="B45" s="47">
        <f t="shared" si="0"/>
        <v>43</v>
      </c>
      <c r="C45" s="47" t="s">
        <v>187</v>
      </c>
      <c r="D45" s="47">
        <v>1</v>
      </c>
      <c r="E45" s="47">
        <f t="shared" si="1"/>
        <v>361</v>
      </c>
      <c r="F45" s="47" t="s">
        <v>21</v>
      </c>
      <c r="G45" s="47" t="s">
        <v>188</v>
      </c>
    </row>
    <row r="46" spans="1:7" x14ac:dyDescent="0.4">
      <c r="A46" s="47" t="s">
        <v>184</v>
      </c>
      <c r="B46" s="47">
        <f t="shared" si="0"/>
        <v>44</v>
      </c>
      <c r="C46" s="47" t="s">
        <v>189</v>
      </c>
      <c r="D46" s="47">
        <v>138</v>
      </c>
      <c r="E46" s="47">
        <f t="shared" si="1"/>
        <v>362</v>
      </c>
      <c r="F46" s="47"/>
      <c r="G46" s="47"/>
    </row>
    <row r="47" spans="1:7" x14ac:dyDescent="0.4">
      <c r="A47" s="49"/>
      <c r="B47" s="49"/>
      <c r="C47" s="49"/>
      <c r="D47" s="49"/>
      <c r="E47" s="49"/>
      <c r="F47" s="49"/>
      <c r="G47" s="49" t="s">
        <v>1404</v>
      </c>
    </row>
    <row r="48" spans="1:7" x14ac:dyDescent="0.4">
      <c r="A48" s="46"/>
      <c r="B48" s="46">
        <f>B46+1</f>
        <v>45</v>
      </c>
      <c r="C48" s="46" t="s">
        <v>1405</v>
      </c>
      <c r="D48" s="46">
        <v>3</v>
      </c>
      <c r="E48" s="46">
        <f>E46+D46</f>
        <v>500</v>
      </c>
      <c r="F48" s="46"/>
      <c r="G48" s="46" t="s">
        <v>1406</v>
      </c>
    </row>
    <row r="49" spans="1:7" x14ac:dyDescent="0.4">
      <c r="A49" s="46"/>
      <c r="B49" s="46">
        <f t="shared" ref="B49" si="2">B48+1</f>
        <v>46</v>
      </c>
      <c r="C49" s="46" t="s">
        <v>276</v>
      </c>
      <c r="D49" s="46">
        <v>7</v>
      </c>
      <c r="E49" s="46">
        <f t="shared" ref="E49" si="3">E48+D48</f>
        <v>503</v>
      </c>
      <c r="F49" s="46"/>
      <c r="G49" s="46" t="s">
        <v>1407</v>
      </c>
    </row>
    <row r="50" spans="1:7" x14ac:dyDescent="0.4">
      <c r="A50" s="46"/>
      <c r="B50" s="46">
        <f>B48+COUNT(B48:B49)*150</f>
        <v>345</v>
      </c>
      <c r="C50" s="46" t="s">
        <v>278</v>
      </c>
      <c r="D50" s="46">
        <v>2</v>
      </c>
      <c r="E50" s="46">
        <f>E48+SUM(D48:D49)*150</f>
        <v>2000</v>
      </c>
      <c r="F50" s="46"/>
      <c r="G50" s="46" t="s">
        <v>279</v>
      </c>
    </row>
    <row r="51" spans="1:7" x14ac:dyDescent="0.4">
      <c r="A51" s="48"/>
      <c r="B51" s="48"/>
      <c r="C51" s="48" t="s">
        <v>282</v>
      </c>
      <c r="D51" s="48">
        <f>SUM(D3:D46)+SUM(D48:D49)*150+D50</f>
        <v>2002</v>
      </c>
      <c r="E51" s="48"/>
      <c r="F51" s="48"/>
      <c r="G51" s="48"/>
    </row>
    <row r="52" spans="1:7" x14ac:dyDescent="0.4">
      <c r="A52" s="28" t="s">
        <v>1408</v>
      </c>
      <c r="B52" s="28"/>
      <c r="C52" s="28"/>
      <c r="D52" s="28"/>
      <c r="E52" s="28"/>
      <c r="F52" s="28"/>
      <c r="G52" s="28"/>
    </row>
    <row r="53" spans="1:7" x14ac:dyDescent="0.4">
      <c r="A53" s="28"/>
      <c r="B53" s="28"/>
      <c r="C53" s="28"/>
      <c r="D53" s="28"/>
      <c r="E53" s="28"/>
      <c r="F53" s="28"/>
      <c r="G53" s="28"/>
    </row>
    <row r="54" spans="1:7" x14ac:dyDescent="0.4">
      <c r="A54" s="28" t="s">
        <v>1409</v>
      </c>
      <c r="B54" s="28"/>
      <c r="C54" s="28"/>
      <c r="D54" s="28"/>
      <c r="E54" s="28"/>
      <c r="F54" s="28"/>
      <c r="G54" s="28"/>
    </row>
    <row r="55" spans="1:7" x14ac:dyDescent="0.4">
      <c r="A55" s="28"/>
      <c r="B55" s="28"/>
      <c r="C55" s="28"/>
      <c r="D55" s="28"/>
      <c r="E55" s="28"/>
      <c r="F55" s="28"/>
      <c r="G55" s="28"/>
    </row>
    <row r="56" spans="1:7" x14ac:dyDescent="0.4">
      <c r="A56" s="28" t="s">
        <v>386</v>
      </c>
      <c r="B56" s="28"/>
      <c r="C56" s="41">
        <v>43613</v>
      </c>
      <c r="D56" s="28"/>
      <c r="E56" s="28"/>
      <c r="F56" s="28"/>
      <c r="G56" s="28"/>
    </row>
    <row r="57" spans="1:7" x14ac:dyDescent="0.4">
      <c r="A57" s="28" t="s">
        <v>1080</v>
      </c>
      <c r="B57" s="28"/>
      <c r="C57" s="28"/>
      <c r="D57" s="28"/>
      <c r="E57" s="28"/>
      <c r="F57" s="28"/>
      <c r="G57" s="28"/>
    </row>
  </sheetData>
  <pageMargins left="0.70866141732283472" right="0.70866141732283472" top="0.74803149606299213" bottom="0.74803149606299213" header="0.31496062992125984" footer="0.31496062992125984"/>
  <pageSetup paperSize="9" scale="52" fitToHeight="0" orientation="portrait" r:id="rId1"/>
  <headerFooter>
    <oddHeader>&amp;A</oddHeader>
    <oddFooter>Page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BE895-2F8F-4257-87E5-1AFA2F522076}">
  <sheetPr>
    <pageSetUpPr fitToPage="1"/>
  </sheetPr>
  <dimension ref="A1:G46"/>
  <sheetViews>
    <sheetView showGridLines="0" workbookViewId="0">
      <pane ySplit="2" topLeftCell="A3" activePane="bottomLeft" state="frozen"/>
      <selection pane="bottomLeft" activeCell="A3" sqref="A3"/>
    </sheetView>
  </sheetViews>
  <sheetFormatPr defaultRowHeight="16.5" x14ac:dyDescent="0.4"/>
  <cols>
    <col min="1" max="1" width="2.5" bestFit="1" customWidth="1"/>
    <col min="2" max="2" width="4.875" bestFit="1" customWidth="1"/>
    <col min="3" max="3" width="25.75" bestFit="1" customWidth="1"/>
    <col min="4" max="4" width="5.875" bestFit="1" customWidth="1"/>
    <col min="5" max="5" width="7.375" bestFit="1" customWidth="1"/>
    <col min="6" max="6" width="2.875" bestFit="1" customWidth="1"/>
    <col min="7" max="7" width="100.625" customWidth="1"/>
  </cols>
  <sheetData>
    <row r="1" spans="1:7" ht="19.5" x14ac:dyDescent="0.45">
      <c r="A1" s="44" t="s">
        <v>1979</v>
      </c>
      <c r="B1" s="28"/>
      <c r="C1" s="28"/>
      <c r="D1" s="28"/>
      <c r="E1" s="28"/>
      <c r="F1" s="28"/>
      <c r="G1" s="28"/>
    </row>
    <row r="2" spans="1:7" x14ac:dyDescent="0.4">
      <c r="A2" s="45" t="s">
        <v>0</v>
      </c>
      <c r="B2" s="45" t="s">
        <v>1</v>
      </c>
      <c r="C2" s="45" t="s">
        <v>2</v>
      </c>
      <c r="D2" s="45" t="s">
        <v>3</v>
      </c>
      <c r="E2" s="45" t="s">
        <v>4</v>
      </c>
      <c r="F2" s="45" t="s">
        <v>5</v>
      </c>
      <c r="G2" s="45" t="s">
        <v>280</v>
      </c>
    </row>
    <row r="3" spans="1:7" x14ac:dyDescent="0.4">
      <c r="A3" s="46"/>
      <c r="B3" s="46">
        <v>1</v>
      </c>
      <c r="C3" s="46" t="s">
        <v>6</v>
      </c>
      <c r="D3" s="46">
        <v>2</v>
      </c>
      <c r="E3" s="46">
        <v>0</v>
      </c>
      <c r="F3" s="46"/>
      <c r="G3" s="46" t="s">
        <v>7</v>
      </c>
    </row>
    <row r="4" spans="1:7" x14ac:dyDescent="0.4">
      <c r="A4" s="46"/>
      <c r="B4" s="46">
        <f>B3+1</f>
        <v>2</v>
      </c>
      <c r="C4" s="46" t="s">
        <v>8</v>
      </c>
      <c r="D4" s="46">
        <v>4</v>
      </c>
      <c r="E4" s="46">
        <f>E3+D3</f>
        <v>2</v>
      </c>
      <c r="F4" s="46"/>
      <c r="G4" s="46" t="s">
        <v>9</v>
      </c>
    </row>
    <row r="5" spans="1:7" x14ac:dyDescent="0.4">
      <c r="A5" s="46"/>
      <c r="B5" s="46">
        <f t="shared" ref="B5:B40" si="0">B4+1</f>
        <v>3</v>
      </c>
      <c r="C5" s="46" t="s">
        <v>10</v>
      </c>
      <c r="D5" s="46">
        <v>2</v>
      </c>
      <c r="E5" s="46">
        <f t="shared" ref="E5:E40" si="1">E4+D4</f>
        <v>6</v>
      </c>
      <c r="F5" s="46"/>
      <c r="G5" s="46" t="s">
        <v>11</v>
      </c>
    </row>
    <row r="6" spans="1:7" x14ac:dyDescent="0.4">
      <c r="A6" s="46"/>
      <c r="B6" s="46">
        <f t="shared" si="0"/>
        <v>4</v>
      </c>
      <c r="C6" s="46" t="s">
        <v>12</v>
      </c>
      <c r="D6" s="46">
        <v>2</v>
      </c>
      <c r="E6" s="46">
        <f t="shared" si="1"/>
        <v>8</v>
      </c>
      <c r="F6" s="46"/>
      <c r="G6" s="46" t="s">
        <v>13</v>
      </c>
    </row>
    <row r="7" spans="1:7" x14ac:dyDescent="0.4">
      <c r="A7" s="46"/>
      <c r="B7" s="46">
        <f t="shared" si="0"/>
        <v>5</v>
      </c>
      <c r="C7" s="46" t="s">
        <v>14</v>
      </c>
      <c r="D7" s="46">
        <v>2</v>
      </c>
      <c r="E7" s="46">
        <f t="shared" si="1"/>
        <v>10</v>
      </c>
      <c r="F7" s="46"/>
      <c r="G7" s="46" t="s">
        <v>15</v>
      </c>
    </row>
    <row r="8" spans="1:7" x14ac:dyDescent="0.4">
      <c r="A8" s="46"/>
      <c r="B8" s="46">
        <f t="shared" si="0"/>
        <v>6</v>
      </c>
      <c r="C8" s="46" t="s">
        <v>16</v>
      </c>
      <c r="D8" s="46">
        <v>8</v>
      </c>
      <c r="E8" s="46">
        <f t="shared" si="1"/>
        <v>12</v>
      </c>
      <c r="F8" s="46"/>
      <c r="G8" s="46" t="s">
        <v>17</v>
      </c>
    </row>
    <row r="9" spans="1:7" ht="49.5" x14ac:dyDescent="0.4">
      <c r="A9" s="46"/>
      <c r="B9" s="46">
        <f t="shared" si="0"/>
        <v>7</v>
      </c>
      <c r="C9" s="46" t="s">
        <v>18</v>
      </c>
      <c r="D9" s="46">
        <v>2</v>
      </c>
      <c r="E9" s="46">
        <f t="shared" si="1"/>
        <v>20</v>
      </c>
      <c r="F9" s="46"/>
      <c r="G9" s="46" t="s">
        <v>19</v>
      </c>
    </row>
    <row r="10" spans="1:7" x14ac:dyDescent="0.4">
      <c r="A10" s="46"/>
      <c r="B10" s="46">
        <f t="shared" si="0"/>
        <v>8</v>
      </c>
      <c r="C10" s="46" t="s">
        <v>1405</v>
      </c>
      <c r="D10" s="46">
        <v>3</v>
      </c>
      <c r="E10" s="46">
        <f t="shared" si="1"/>
        <v>22</v>
      </c>
      <c r="F10" s="46"/>
      <c r="G10" s="46" t="s">
        <v>1406</v>
      </c>
    </row>
    <row r="11" spans="1:7" x14ac:dyDescent="0.4">
      <c r="A11" s="46"/>
      <c r="B11" s="46">
        <f t="shared" si="0"/>
        <v>9</v>
      </c>
      <c r="C11" s="46" t="s">
        <v>276</v>
      </c>
      <c r="D11" s="46">
        <v>7</v>
      </c>
      <c r="E11" s="46">
        <f t="shared" si="1"/>
        <v>25</v>
      </c>
      <c r="F11" s="46"/>
      <c r="G11" s="46"/>
    </row>
    <row r="12" spans="1:7" x14ac:dyDescent="0.4">
      <c r="A12" s="46"/>
      <c r="B12" s="46">
        <f t="shared" si="0"/>
        <v>10</v>
      </c>
      <c r="C12" s="46" t="s">
        <v>966</v>
      </c>
      <c r="D12" s="46">
        <v>30</v>
      </c>
      <c r="E12" s="46">
        <f t="shared" si="1"/>
        <v>32</v>
      </c>
      <c r="F12" s="46"/>
      <c r="G12" s="46" t="s">
        <v>967</v>
      </c>
    </row>
    <row r="13" spans="1:7" x14ac:dyDescent="0.4">
      <c r="A13" s="46"/>
      <c r="B13" s="46">
        <f t="shared" si="0"/>
        <v>11</v>
      </c>
      <c r="C13" s="46" t="s">
        <v>742</v>
      </c>
      <c r="D13" s="46">
        <v>2</v>
      </c>
      <c r="E13" s="46">
        <f t="shared" si="1"/>
        <v>62</v>
      </c>
      <c r="F13" s="46">
        <v>0</v>
      </c>
      <c r="G13" s="46" t="s">
        <v>968</v>
      </c>
    </row>
    <row r="14" spans="1:7" x14ac:dyDescent="0.4">
      <c r="A14" s="46"/>
      <c r="B14" s="46">
        <f t="shared" si="0"/>
        <v>12</v>
      </c>
      <c r="C14" s="46" t="s">
        <v>969</v>
      </c>
      <c r="D14" s="46">
        <v>1</v>
      </c>
      <c r="E14" s="46">
        <f t="shared" si="1"/>
        <v>64</v>
      </c>
      <c r="F14" s="46"/>
      <c r="G14" s="46" t="s">
        <v>970</v>
      </c>
    </row>
    <row r="15" spans="1:7" x14ac:dyDescent="0.4">
      <c r="A15" s="46"/>
      <c r="B15" s="46">
        <f t="shared" si="0"/>
        <v>13</v>
      </c>
      <c r="C15" s="46" t="s">
        <v>971</v>
      </c>
      <c r="D15" s="46">
        <v>2</v>
      </c>
      <c r="E15" s="46">
        <f t="shared" si="1"/>
        <v>65</v>
      </c>
      <c r="F15" s="46"/>
      <c r="G15" s="46" t="s">
        <v>275</v>
      </c>
    </row>
    <row r="16" spans="1:7" x14ac:dyDescent="0.4">
      <c r="A16" s="46"/>
      <c r="B16" s="46">
        <f t="shared" si="0"/>
        <v>14</v>
      </c>
      <c r="C16" s="46" t="s">
        <v>972</v>
      </c>
      <c r="D16" s="46">
        <v>40</v>
      </c>
      <c r="E16" s="46">
        <f t="shared" si="1"/>
        <v>67</v>
      </c>
      <c r="F16" s="46"/>
      <c r="G16" s="46" t="s">
        <v>973</v>
      </c>
    </row>
    <row r="17" spans="1:7" x14ac:dyDescent="0.4">
      <c r="A17" s="46"/>
      <c r="B17" s="46">
        <f t="shared" si="0"/>
        <v>15</v>
      </c>
      <c r="C17" s="46" t="s">
        <v>974</v>
      </c>
      <c r="D17" s="46">
        <v>20</v>
      </c>
      <c r="E17" s="46">
        <f t="shared" si="1"/>
        <v>107</v>
      </c>
      <c r="F17" s="46"/>
      <c r="G17" s="46" t="s">
        <v>975</v>
      </c>
    </row>
    <row r="18" spans="1:7" x14ac:dyDescent="0.4">
      <c r="A18" s="46"/>
      <c r="B18" s="46">
        <f t="shared" si="0"/>
        <v>16</v>
      </c>
      <c r="C18" s="46" t="s">
        <v>189</v>
      </c>
      <c r="D18" s="46">
        <v>20</v>
      </c>
      <c r="E18" s="46">
        <f t="shared" si="1"/>
        <v>127</v>
      </c>
      <c r="F18" s="46"/>
      <c r="G18" s="46"/>
    </row>
    <row r="19" spans="1:7" x14ac:dyDescent="0.4">
      <c r="A19" s="46"/>
      <c r="B19" s="46">
        <f t="shared" si="0"/>
        <v>17</v>
      </c>
      <c r="C19" s="46" t="s">
        <v>976</v>
      </c>
      <c r="D19" s="46">
        <v>1</v>
      </c>
      <c r="E19" s="46">
        <f t="shared" si="1"/>
        <v>147</v>
      </c>
      <c r="F19" s="46" t="s">
        <v>21</v>
      </c>
      <c r="G19" s="46" t="s">
        <v>977</v>
      </c>
    </row>
    <row r="20" spans="1:7" x14ac:dyDescent="0.4">
      <c r="A20" s="46"/>
      <c r="B20" s="46">
        <f t="shared" si="0"/>
        <v>18</v>
      </c>
      <c r="C20" s="46" t="s">
        <v>75</v>
      </c>
      <c r="D20" s="46">
        <v>3</v>
      </c>
      <c r="E20" s="46">
        <f t="shared" si="1"/>
        <v>148</v>
      </c>
      <c r="F20" s="46"/>
      <c r="G20" s="46" t="s">
        <v>978</v>
      </c>
    </row>
    <row r="21" spans="1:7" x14ac:dyDescent="0.4">
      <c r="A21" s="46"/>
      <c r="B21" s="46">
        <f t="shared" si="0"/>
        <v>19</v>
      </c>
      <c r="C21" s="46" t="s">
        <v>1410</v>
      </c>
      <c r="D21" s="46">
        <v>5</v>
      </c>
      <c r="E21" s="46">
        <f t="shared" si="1"/>
        <v>151</v>
      </c>
      <c r="F21" s="46"/>
      <c r="G21" s="46"/>
    </row>
    <row r="22" spans="1:7" x14ac:dyDescent="0.4">
      <c r="A22" s="46"/>
      <c r="B22" s="46">
        <f t="shared" si="0"/>
        <v>20</v>
      </c>
      <c r="C22" s="46" t="s">
        <v>1411</v>
      </c>
      <c r="D22" s="46">
        <v>32</v>
      </c>
      <c r="E22" s="46">
        <f t="shared" si="1"/>
        <v>156</v>
      </c>
      <c r="F22" s="46"/>
      <c r="G22" s="46" t="s">
        <v>987</v>
      </c>
    </row>
    <row r="23" spans="1:7" x14ac:dyDescent="0.4">
      <c r="A23" s="46"/>
      <c r="B23" s="46">
        <f t="shared" si="0"/>
        <v>21</v>
      </c>
      <c r="C23" s="46" t="s">
        <v>1412</v>
      </c>
      <c r="D23" s="46">
        <v>8</v>
      </c>
      <c r="E23" s="46">
        <f t="shared" si="1"/>
        <v>188</v>
      </c>
      <c r="F23" s="46"/>
      <c r="G23" s="46" t="s">
        <v>988</v>
      </c>
    </row>
    <row r="24" spans="1:7" x14ac:dyDescent="0.4">
      <c r="A24" s="47" t="s">
        <v>184</v>
      </c>
      <c r="B24" s="47">
        <f t="shared" si="0"/>
        <v>22</v>
      </c>
      <c r="C24" s="47" t="s">
        <v>1413</v>
      </c>
      <c r="D24" s="47">
        <v>1</v>
      </c>
      <c r="E24" s="47">
        <f t="shared" si="1"/>
        <v>196</v>
      </c>
      <c r="F24" s="47" t="s">
        <v>21</v>
      </c>
      <c r="G24" s="47" t="s">
        <v>990</v>
      </c>
    </row>
    <row r="25" spans="1:7" x14ac:dyDescent="0.4">
      <c r="A25" s="46"/>
      <c r="B25" s="46">
        <f t="shared" si="0"/>
        <v>23</v>
      </c>
      <c r="C25" s="46" t="s">
        <v>1414</v>
      </c>
      <c r="D25" s="46">
        <v>2</v>
      </c>
      <c r="E25" s="46">
        <f t="shared" si="1"/>
        <v>197</v>
      </c>
      <c r="F25" s="46" t="s">
        <v>21</v>
      </c>
      <c r="G25" s="46" t="s">
        <v>992</v>
      </c>
    </row>
    <row r="26" spans="1:7" x14ac:dyDescent="0.4">
      <c r="A26" s="46"/>
      <c r="B26" s="46">
        <f t="shared" si="0"/>
        <v>24</v>
      </c>
      <c r="C26" s="46" t="s">
        <v>1415</v>
      </c>
      <c r="D26" s="46">
        <v>5</v>
      </c>
      <c r="E26" s="46">
        <f t="shared" si="1"/>
        <v>199</v>
      </c>
      <c r="F26" s="46"/>
      <c r="G26" s="46" t="s">
        <v>994</v>
      </c>
    </row>
    <row r="27" spans="1:7" x14ac:dyDescent="0.4">
      <c r="A27" s="46"/>
      <c r="B27" s="46">
        <f t="shared" si="0"/>
        <v>25</v>
      </c>
      <c r="C27" s="46" t="s">
        <v>1387</v>
      </c>
      <c r="D27" s="46">
        <v>1</v>
      </c>
      <c r="E27" s="46">
        <f t="shared" si="1"/>
        <v>204</v>
      </c>
      <c r="F27" s="46" t="s">
        <v>21</v>
      </c>
      <c r="G27" s="46" t="s">
        <v>1416</v>
      </c>
    </row>
    <row r="28" spans="1:7" x14ac:dyDescent="0.4">
      <c r="A28" s="46"/>
      <c r="B28" s="46">
        <f t="shared" si="0"/>
        <v>26</v>
      </c>
      <c r="C28" s="46" t="s">
        <v>1389</v>
      </c>
      <c r="D28" s="46">
        <v>1</v>
      </c>
      <c r="E28" s="46">
        <f t="shared" si="1"/>
        <v>205</v>
      </c>
      <c r="F28" s="46" t="s">
        <v>21</v>
      </c>
      <c r="G28" s="46" t="s">
        <v>1417</v>
      </c>
    </row>
    <row r="29" spans="1:7" x14ac:dyDescent="0.4">
      <c r="A29" s="46"/>
      <c r="B29" s="46">
        <f t="shared" si="0"/>
        <v>27</v>
      </c>
      <c r="C29" s="46" t="s">
        <v>999</v>
      </c>
      <c r="D29" s="46">
        <v>5</v>
      </c>
      <c r="E29" s="46">
        <f t="shared" si="1"/>
        <v>206</v>
      </c>
      <c r="F29" s="46"/>
      <c r="G29" s="46"/>
    </row>
    <row r="30" spans="1:7" x14ac:dyDescent="0.4">
      <c r="A30" s="46"/>
      <c r="B30" s="46">
        <f t="shared" si="0"/>
        <v>28</v>
      </c>
      <c r="C30" s="46" t="s">
        <v>1000</v>
      </c>
      <c r="D30" s="46">
        <v>32</v>
      </c>
      <c r="E30" s="46">
        <f t="shared" si="1"/>
        <v>211</v>
      </c>
      <c r="F30" s="46"/>
      <c r="G30" s="46" t="s">
        <v>987</v>
      </c>
    </row>
    <row r="31" spans="1:7" x14ac:dyDescent="0.4">
      <c r="A31" s="46"/>
      <c r="B31" s="46">
        <f t="shared" si="0"/>
        <v>29</v>
      </c>
      <c r="C31" s="46" t="s">
        <v>1001</v>
      </c>
      <c r="D31" s="46">
        <v>8</v>
      </c>
      <c r="E31" s="46">
        <f t="shared" si="1"/>
        <v>243</v>
      </c>
      <c r="F31" s="46"/>
      <c r="G31" s="46" t="s">
        <v>988</v>
      </c>
    </row>
    <row r="32" spans="1:7" x14ac:dyDescent="0.4">
      <c r="A32" s="46"/>
      <c r="B32" s="46">
        <f t="shared" si="0"/>
        <v>30</v>
      </c>
      <c r="C32" s="46" t="s">
        <v>1002</v>
      </c>
      <c r="D32" s="46">
        <v>2</v>
      </c>
      <c r="E32" s="46">
        <f t="shared" si="1"/>
        <v>251</v>
      </c>
      <c r="F32" s="46" t="s">
        <v>21</v>
      </c>
      <c r="G32" s="46" t="s">
        <v>1003</v>
      </c>
    </row>
    <row r="33" spans="1:7" x14ac:dyDescent="0.4">
      <c r="A33" s="46"/>
      <c r="B33" s="46">
        <f t="shared" si="0"/>
        <v>31</v>
      </c>
      <c r="C33" s="46" t="s">
        <v>1004</v>
      </c>
      <c r="D33" s="46">
        <v>1</v>
      </c>
      <c r="E33" s="46">
        <f t="shared" si="1"/>
        <v>253</v>
      </c>
      <c r="F33" s="46" t="s">
        <v>21</v>
      </c>
      <c r="G33" s="46" t="s">
        <v>1005</v>
      </c>
    </row>
    <row r="34" spans="1:7" x14ac:dyDescent="0.4">
      <c r="A34" s="46"/>
      <c r="B34" s="46">
        <f t="shared" si="0"/>
        <v>32</v>
      </c>
      <c r="C34" s="46" t="s">
        <v>1391</v>
      </c>
      <c r="D34" s="46">
        <v>1</v>
      </c>
      <c r="E34" s="46">
        <f t="shared" si="1"/>
        <v>254</v>
      </c>
      <c r="F34" s="46" t="s">
        <v>21</v>
      </c>
      <c r="G34" s="46" t="s">
        <v>1418</v>
      </c>
    </row>
    <row r="35" spans="1:7" x14ac:dyDescent="0.4">
      <c r="A35" s="46"/>
      <c r="B35" s="46">
        <f t="shared" si="0"/>
        <v>33</v>
      </c>
      <c r="C35" s="46" t="s">
        <v>1393</v>
      </c>
      <c r="D35" s="46">
        <v>438</v>
      </c>
      <c r="E35" s="46">
        <f t="shared" si="1"/>
        <v>255</v>
      </c>
      <c r="F35" s="46" t="s">
        <v>21</v>
      </c>
      <c r="G35" s="46" t="s">
        <v>1419</v>
      </c>
    </row>
    <row r="36" spans="1:7" x14ac:dyDescent="0.4">
      <c r="A36" s="46"/>
      <c r="B36" s="46">
        <f t="shared" si="0"/>
        <v>34</v>
      </c>
      <c r="C36" s="46" t="s">
        <v>1099</v>
      </c>
      <c r="D36" s="46">
        <v>8</v>
      </c>
      <c r="E36" s="46">
        <f t="shared" si="1"/>
        <v>693</v>
      </c>
      <c r="F36" s="46"/>
      <c r="G36" s="46" t="s">
        <v>17</v>
      </c>
    </row>
    <row r="37" spans="1:7" x14ac:dyDescent="0.4">
      <c r="A37" s="46"/>
      <c r="B37" s="46">
        <f t="shared" si="0"/>
        <v>35</v>
      </c>
      <c r="C37" s="46" t="s">
        <v>1066</v>
      </c>
      <c r="D37" s="46">
        <v>4</v>
      </c>
      <c r="E37" s="46">
        <f t="shared" si="1"/>
        <v>701</v>
      </c>
      <c r="F37" s="46"/>
      <c r="G37" s="46" t="s">
        <v>1067</v>
      </c>
    </row>
    <row r="38" spans="1:7" x14ac:dyDescent="0.4">
      <c r="A38" s="46"/>
      <c r="B38" s="46">
        <f t="shared" si="0"/>
        <v>36</v>
      </c>
      <c r="C38" s="46" t="s">
        <v>1396</v>
      </c>
      <c r="D38" s="46">
        <v>3</v>
      </c>
      <c r="E38" s="46">
        <f t="shared" si="1"/>
        <v>705</v>
      </c>
      <c r="F38" s="46" t="s">
        <v>21</v>
      </c>
      <c r="G38" s="46" t="s">
        <v>1420</v>
      </c>
    </row>
    <row r="39" spans="1:7" x14ac:dyDescent="0.4">
      <c r="A39" s="46"/>
      <c r="B39" s="46">
        <f t="shared" si="0"/>
        <v>37</v>
      </c>
      <c r="C39" s="46" t="s">
        <v>189</v>
      </c>
      <c r="D39" s="46">
        <v>33</v>
      </c>
      <c r="E39" s="46">
        <f t="shared" si="1"/>
        <v>708</v>
      </c>
      <c r="F39" s="46"/>
      <c r="G39" s="46"/>
    </row>
    <row r="40" spans="1:7" x14ac:dyDescent="0.4">
      <c r="A40" s="46"/>
      <c r="B40" s="46">
        <f t="shared" si="0"/>
        <v>38</v>
      </c>
      <c r="C40" s="46" t="s">
        <v>278</v>
      </c>
      <c r="D40" s="46">
        <v>2</v>
      </c>
      <c r="E40" s="46">
        <f t="shared" si="1"/>
        <v>741</v>
      </c>
      <c r="F40" s="46"/>
      <c r="G40" s="46" t="s">
        <v>279</v>
      </c>
    </row>
    <row r="41" spans="1:7" x14ac:dyDescent="0.4">
      <c r="A41" s="48"/>
      <c r="B41" s="48"/>
      <c r="C41" s="48" t="s">
        <v>282</v>
      </c>
      <c r="D41" s="48">
        <f>SUM(D3:D40)</f>
        <v>743</v>
      </c>
      <c r="E41" s="48"/>
      <c r="F41" s="48"/>
      <c r="G41" s="48"/>
    </row>
    <row r="42" spans="1:7" x14ac:dyDescent="0.4">
      <c r="A42" s="28"/>
      <c r="B42" s="28"/>
      <c r="C42" s="28"/>
      <c r="D42" s="28"/>
      <c r="E42" s="28"/>
      <c r="F42" s="28"/>
      <c r="G42" s="28"/>
    </row>
    <row r="43" spans="1:7" x14ac:dyDescent="0.4">
      <c r="A43" s="28" t="s">
        <v>1421</v>
      </c>
      <c r="B43" s="28"/>
      <c r="C43" s="28"/>
      <c r="D43" s="28"/>
      <c r="E43" s="28"/>
      <c r="F43" s="28"/>
      <c r="G43" s="28"/>
    </row>
    <row r="44" spans="1:7" x14ac:dyDescent="0.4">
      <c r="A44" s="28"/>
      <c r="B44" s="28"/>
      <c r="C44" s="28"/>
      <c r="D44" s="28"/>
      <c r="E44" s="28"/>
      <c r="F44" s="28"/>
      <c r="G44" s="28"/>
    </row>
    <row r="45" spans="1:7" x14ac:dyDescent="0.4">
      <c r="A45" s="28" t="s">
        <v>386</v>
      </c>
      <c r="B45" s="28"/>
      <c r="C45" s="41">
        <v>44008</v>
      </c>
      <c r="D45" s="28"/>
      <c r="E45" s="28"/>
      <c r="F45" s="28"/>
      <c r="G45" s="28"/>
    </row>
    <row r="46" spans="1:7" x14ac:dyDescent="0.4">
      <c r="A46" s="28" t="s">
        <v>1080</v>
      </c>
      <c r="B46" s="28"/>
      <c r="C46" s="28"/>
      <c r="D46" s="28"/>
      <c r="E46" s="28"/>
      <c r="F46" s="28"/>
      <c r="G46" s="28"/>
    </row>
  </sheetData>
  <pageMargins left="0.70866141732283472" right="0.70866141732283472" top="0.74803149606299213" bottom="0.74803149606299213" header="0.31496062992125984" footer="0.31496062992125984"/>
  <pageSetup paperSize="9" scale="52" fitToHeight="0" orientation="portrait" r:id="rId1"/>
  <headerFooter>
    <oddHeader>&amp;A</oddHeader>
    <oddFooter>Page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E2456-C0F6-44F7-A054-38A43653A2AE}">
  <sheetPr>
    <pageSetUpPr fitToPage="1"/>
  </sheetPr>
  <dimension ref="A1:K279"/>
  <sheetViews>
    <sheetView showGridLines="0" workbookViewId="0"/>
  </sheetViews>
  <sheetFormatPr defaultRowHeight="16.5" x14ac:dyDescent="0.4"/>
  <cols>
    <col min="2" max="2" width="10.375" bestFit="1" customWidth="1"/>
  </cols>
  <sheetData>
    <row r="1" spans="1:9" x14ac:dyDescent="0.4">
      <c r="A1" t="s">
        <v>403</v>
      </c>
    </row>
    <row r="3" spans="1:9" x14ac:dyDescent="0.4">
      <c r="A3" t="s">
        <v>404</v>
      </c>
    </row>
    <row r="4" spans="1:9" x14ac:dyDescent="0.4">
      <c r="B4" s="14" t="s">
        <v>405</v>
      </c>
      <c r="C4" s="14" t="s">
        <v>80</v>
      </c>
      <c r="D4" s="14" t="s">
        <v>405</v>
      </c>
      <c r="E4" s="14" t="s">
        <v>80</v>
      </c>
      <c r="F4" s="14" t="s">
        <v>405</v>
      </c>
      <c r="G4" s="14" t="s">
        <v>80</v>
      </c>
      <c r="H4" s="14" t="s">
        <v>405</v>
      </c>
      <c r="I4" s="14" t="s">
        <v>80</v>
      </c>
    </row>
    <row r="5" spans="1:9" x14ac:dyDescent="0.4">
      <c r="B5" s="13" t="s">
        <v>406</v>
      </c>
      <c r="C5" s="13" t="s">
        <v>364</v>
      </c>
      <c r="D5" s="13" t="s">
        <v>407</v>
      </c>
      <c r="E5" s="13" t="s">
        <v>408</v>
      </c>
      <c r="F5" s="13" t="s">
        <v>409</v>
      </c>
      <c r="G5" s="13" t="s">
        <v>410</v>
      </c>
      <c r="H5" s="13" t="s">
        <v>411</v>
      </c>
      <c r="I5" s="13" t="s">
        <v>412</v>
      </c>
    </row>
    <row r="6" spans="1:9" x14ac:dyDescent="0.4">
      <c r="B6" s="13" t="s">
        <v>413</v>
      </c>
      <c r="C6" s="13" t="s">
        <v>362</v>
      </c>
      <c r="D6" s="13" t="s">
        <v>414</v>
      </c>
      <c r="E6" s="13" t="s">
        <v>415</v>
      </c>
      <c r="F6" s="13" t="s">
        <v>416</v>
      </c>
      <c r="G6" s="13" t="s">
        <v>417</v>
      </c>
      <c r="H6" s="13" t="s">
        <v>418</v>
      </c>
      <c r="I6" s="13" t="s">
        <v>419</v>
      </c>
    </row>
    <row r="7" spans="1:9" x14ac:dyDescent="0.4">
      <c r="B7" s="13" t="s">
        <v>420</v>
      </c>
      <c r="C7" s="13" t="s">
        <v>360</v>
      </c>
      <c r="D7" s="13" t="s">
        <v>421</v>
      </c>
      <c r="E7" s="13" t="s">
        <v>422</v>
      </c>
      <c r="F7" s="13" t="s">
        <v>423</v>
      </c>
      <c r="G7" s="13" t="s">
        <v>424</v>
      </c>
      <c r="H7" s="13" t="s">
        <v>425</v>
      </c>
      <c r="I7" s="13" t="s">
        <v>426</v>
      </c>
    </row>
    <row r="8" spans="1:9" x14ac:dyDescent="0.4">
      <c r="B8" s="13" t="s">
        <v>427</v>
      </c>
      <c r="C8" s="13" t="s">
        <v>366</v>
      </c>
      <c r="D8" s="13" t="s">
        <v>428</v>
      </c>
      <c r="E8" s="13" t="s">
        <v>429</v>
      </c>
      <c r="F8" s="13" t="s">
        <v>430</v>
      </c>
      <c r="G8" s="13" t="s">
        <v>431</v>
      </c>
      <c r="H8" s="13" t="s">
        <v>432</v>
      </c>
      <c r="I8" s="13"/>
    </row>
    <row r="9" spans="1:9" x14ac:dyDescent="0.4">
      <c r="B9" s="13" t="s">
        <v>433</v>
      </c>
      <c r="C9" s="13" t="s">
        <v>356</v>
      </c>
      <c r="D9" s="13" t="s">
        <v>434</v>
      </c>
      <c r="E9" s="13" t="s">
        <v>435</v>
      </c>
      <c r="F9" s="13" t="s">
        <v>436</v>
      </c>
      <c r="G9" s="13" t="s">
        <v>437</v>
      </c>
      <c r="H9" s="13" t="s">
        <v>438</v>
      </c>
      <c r="I9" s="13" t="s">
        <v>439</v>
      </c>
    </row>
    <row r="10" spans="1:9" x14ac:dyDescent="0.4">
      <c r="B10" s="13" t="s">
        <v>440</v>
      </c>
      <c r="C10" s="13" t="s">
        <v>358</v>
      </c>
      <c r="D10" s="13" t="s">
        <v>441</v>
      </c>
      <c r="E10" s="13" t="s">
        <v>348</v>
      </c>
      <c r="F10" s="13" t="s">
        <v>442</v>
      </c>
      <c r="G10" s="13" t="s">
        <v>443</v>
      </c>
      <c r="H10" s="13" t="s">
        <v>444</v>
      </c>
      <c r="I10" s="13"/>
    </row>
    <row r="11" spans="1:9" x14ac:dyDescent="0.4">
      <c r="B11" s="13" t="s">
        <v>445</v>
      </c>
      <c r="C11" s="13" t="s">
        <v>354</v>
      </c>
      <c r="D11" s="13" t="s">
        <v>446</v>
      </c>
      <c r="E11" s="13" t="s">
        <v>350</v>
      </c>
      <c r="F11" s="13" t="s">
        <v>447</v>
      </c>
      <c r="G11" s="13" t="s">
        <v>448</v>
      </c>
      <c r="H11" s="13" t="s">
        <v>449</v>
      </c>
      <c r="I11" s="13"/>
    </row>
    <row r="12" spans="1:9" x14ac:dyDescent="0.4">
      <c r="B12" s="13" t="s">
        <v>450</v>
      </c>
      <c r="C12" s="13" t="s">
        <v>352</v>
      </c>
      <c r="D12" s="13" t="s">
        <v>451</v>
      </c>
      <c r="E12" s="13" t="s">
        <v>452</v>
      </c>
      <c r="F12" s="13" t="s">
        <v>453</v>
      </c>
      <c r="G12" s="13" t="s">
        <v>454</v>
      </c>
      <c r="H12" s="13" t="s">
        <v>455</v>
      </c>
      <c r="I12" s="13"/>
    </row>
    <row r="13" spans="1:9" x14ac:dyDescent="0.4">
      <c r="B13" s="13" t="s">
        <v>456</v>
      </c>
      <c r="C13" s="13" t="s">
        <v>348</v>
      </c>
      <c r="D13" s="13" t="s">
        <v>457</v>
      </c>
      <c r="E13" s="13" t="s">
        <v>458</v>
      </c>
      <c r="F13" s="13" t="s">
        <v>459</v>
      </c>
      <c r="G13" s="13" t="s">
        <v>460</v>
      </c>
      <c r="H13" s="13" t="s">
        <v>461</v>
      </c>
      <c r="I13" s="13"/>
    </row>
    <row r="14" spans="1:9" x14ac:dyDescent="0.4">
      <c r="B14" s="13" t="s">
        <v>462</v>
      </c>
      <c r="C14" s="13" t="s">
        <v>350</v>
      </c>
      <c r="D14" s="13" t="s">
        <v>463</v>
      </c>
      <c r="E14" s="13" t="s">
        <v>464</v>
      </c>
      <c r="F14" s="13" t="s">
        <v>465</v>
      </c>
      <c r="G14" s="13" t="s">
        <v>466</v>
      </c>
      <c r="H14" s="13" t="s">
        <v>467</v>
      </c>
      <c r="I14" s="13" t="s">
        <v>468</v>
      </c>
    </row>
    <row r="15" spans="1:9" x14ac:dyDescent="0.4">
      <c r="B15" s="13" t="s">
        <v>469</v>
      </c>
      <c r="C15" s="13" t="s">
        <v>470</v>
      </c>
      <c r="D15" s="13" t="s">
        <v>471</v>
      </c>
      <c r="E15" s="13" t="s">
        <v>360</v>
      </c>
      <c r="F15" s="13" t="s">
        <v>472</v>
      </c>
      <c r="G15" s="13" t="s">
        <v>473</v>
      </c>
      <c r="H15" s="13"/>
      <c r="I15" s="13"/>
    </row>
    <row r="16" spans="1:9" x14ac:dyDescent="0.4">
      <c r="B16" s="13" t="s">
        <v>474</v>
      </c>
      <c r="C16" s="13" t="s">
        <v>475</v>
      </c>
      <c r="D16" s="13" t="s">
        <v>476</v>
      </c>
      <c r="E16" s="13" t="s">
        <v>352</v>
      </c>
      <c r="F16" s="13" t="s">
        <v>477</v>
      </c>
      <c r="G16" s="13" t="s">
        <v>478</v>
      </c>
      <c r="H16" s="13"/>
      <c r="I16" s="13"/>
    </row>
    <row r="17" spans="2:9" x14ac:dyDescent="0.4">
      <c r="B17" s="13" t="s">
        <v>479</v>
      </c>
      <c r="C17" s="13" t="s">
        <v>480</v>
      </c>
      <c r="D17" s="13" t="s">
        <v>481</v>
      </c>
      <c r="E17" s="13" t="s">
        <v>482</v>
      </c>
      <c r="F17" s="13" t="s">
        <v>483</v>
      </c>
      <c r="G17" s="13" t="s">
        <v>484</v>
      </c>
      <c r="H17" s="13"/>
      <c r="I17" s="13"/>
    </row>
    <row r="18" spans="2:9" x14ac:dyDescent="0.4">
      <c r="B18" s="13" t="s">
        <v>485</v>
      </c>
      <c r="C18" s="13" t="s">
        <v>486</v>
      </c>
      <c r="D18" s="13" t="s">
        <v>487</v>
      </c>
      <c r="E18" s="13" t="s">
        <v>488</v>
      </c>
      <c r="F18" s="13" t="s">
        <v>489</v>
      </c>
      <c r="G18" s="13" t="s">
        <v>490</v>
      </c>
      <c r="H18" s="13"/>
      <c r="I18" s="13"/>
    </row>
    <row r="19" spans="2:9" x14ac:dyDescent="0.4">
      <c r="B19" s="13" t="s">
        <v>491</v>
      </c>
      <c r="C19" s="13" t="s">
        <v>492</v>
      </c>
      <c r="D19" s="13" t="s">
        <v>493</v>
      </c>
      <c r="E19" s="13" t="s">
        <v>494</v>
      </c>
      <c r="F19" s="13" t="s">
        <v>495</v>
      </c>
      <c r="G19" s="13" t="s">
        <v>496</v>
      </c>
      <c r="H19" s="13"/>
      <c r="I19" s="13"/>
    </row>
    <row r="20" spans="2:9" x14ac:dyDescent="0.4">
      <c r="B20" s="13" t="s">
        <v>497</v>
      </c>
      <c r="C20" s="13" t="s">
        <v>498</v>
      </c>
      <c r="D20" s="13" t="s">
        <v>499</v>
      </c>
      <c r="E20" s="13" t="s">
        <v>500</v>
      </c>
      <c r="F20" s="13" t="s">
        <v>501</v>
      </c>
      <c r="G20" s="13" t="s">
        <v>502</v>
      </c>
      <c r="H20" s="13"/>
      <c r="I20" s="13"/>
    </row>
    <row r="21" spans="2:9" x14ac:dyDescent="0.4">
      <c r="B21" s="13" t="s">
        <v>503</v>
      </c>
      <c r="C21" s="13" t="s">
        <v>504</v>
      </c>
      <c r="D21" s="13" t="s">
        <v>505</v>
      </c>
      <c r="E21" s="13" t="s">
        <v>506</v>
      </c>
      <c r="F21" s="13" t="s">
        <v>507</v>
      </c>
      <c r="G21" s="13" t="s">
        <v>508</v>
      </c>
      <c r="H21" s="13"/>
      <c r="I21" s="13"/>
    </row>
    <row r="22" spans="2:9" x14ac:dyDescent="0.4">
      <c r="B22" s="13" t="s">
        <v>509</v>
      </c>
      <c r="C22" s="13" t="s">
        <v>510</v>
      </c>
      <c r="D22" s="13" t="s">
        <v>511</v>
      </c>
      <c r="E22" s="13" t="s">
        <v>512</v>
      </c>
      <c r="F22" s="13" t="s">
        <v>513</v>
      </c>
      <c r="G22" s="13" t="s">
        <v>514</v>
      </c>
      <c r="H22" s="13"/>
      <c r="I22" s="13"/>
    </row>
    <row r="23" spans="2:9" x14ac:dyDescent="0.4">
      <c r="B23" s="13" t="s">
        <v>515</v>
      </c>
      <c r="C23" s="13" t="s">
        <v>516</v>
      </c>
      <c r="D23" s="13" t="s">
        <v>517</v>
      </c>
      <c r="E23" s="13"/>
      <c r="F23" s="13" t="s">
        <v>518</v>
      </c>
      <c r="G23" s="13" t="s">
        <v>519</v>
      </c>
      <c r="H23" s="13"/>
      <c r="I23" s="13"/>
    </row>
    <row r="24" spans="2:9" x14ac:dyDescent="0.4">
      <c r="B24" s="13" t="s">
        <v>520</v>
      </c>
      <c r="C24" s="13" t="s">
        <v>521</v>
      </c>
      <c r="D24" s="13" t="s">
        <v>522</v>
      </c>
      <c r="E24" s="13"/>
      <c r="F24" s="13" t="s">
        <v>523</v>
      </c>
      <c r="G24" s="13" t="s">
        <v>524</v>
      </c>
      <c r="H24" s="13"/>
      <c r="I24" s="13"/>
    </row>
    <row r="25" spans="2:9" x14ac:dyDescent="0.4">
      <c r="B25" s="13" t="s">
        <v>525</v>
      </c>
      <c r="C25" s="13" t="s">
        <v>526</v>
      </c>
      <c r="D25" s="13" t="s">
        <v>527</v>
      </c>
      <c r="E25" s="13" t="s">
        <v>528</v>
      </c>
      <c r="F25" s="13" t="s">
        <v>529</v>
      </c>
      <c r="G25" s="13" t="s">
        <v>530</v>
      </c>
      <c r="H25" s="13"/>
      <c r="I25" s="13"/>
    </row>
    <row r="26" spans="2:9" x14ac:dyDescent="0.4">
      <c r="B26" s="13" t="s">
        <v>531</v>
      </c>
      <c r="C26" s="13" t="s">
        <v>532</v>
      </c>
      <c r="D26" s="13" t="s">
        <v>533</v>
      </c>
      <c r="E26" s="13" t="s">
        <v>534</v>
      </c>
      <c r="F26" s="13" t="s">
        <v>535</v>
      </c>
      <c r="G26" s="13" t="s">
        <v>536</v>
      </c>
      <c r="H26" s="13"/>
      <c r="I26" s="13"/>
    </row>
    <row r="27" spans="2:9" x14ac:dyDescent="0.4">
      <c r="B27" s="13" t="s">
        <v>537</v>
      </c>
      <c r="C27" s="13" t="s">
        <v>538</v>
      </c>
      <c r="D27" s="13" t="s">
        <v>539</v>
      </c>
      <c r="E27" s="13" t="s">
        <v>540</v>
      </c>
      <c r="F27" s="13" t="s">
        <v>541</v>
      </c>
      <c r="G27" s="13" t="s">
        <v>542</v>
      </c>
      <c r="H27" s="13"/>
      <c r="I27" s="13"/>
    </row>
    <row r="28" spans="2:9" x14ac:dyDescent="0.4">
      <c r="B28" s="13" t="s">
        <v>543</v>
      </c>
      <c r="C28" s="13" t="s">
        <v>544</v>
      </c>
      <c r="D28" s="13" t="s">
        <v>545</v>
      </c>
      <c r="E28" s="13" t="s">
        <v>546</v>
      </c>
      <c r="F28" s="13" t="s">
        <v>547</v>
      </c>
      <c r="G28" s="13" t="s">
        <v>548</v>
      </c>
      <c r="H28" s="13"/>
      <c r="I28" s="13"/>
    </row>
    <row r="29" spans="2:9" x14ac:dyDescent="0.4">
      <c r="B29" s="13" t="s">
        <v>549</v>
      </c>
      <c r="C29" s="13" t="s">
        <v>550</v>
      </c>
      <c r="D29" s="13" t="s">
        <v>551</v>
      </c>
      <c r="E29" s="13" t="s">
        <v>552</v>
      </c>
      <c r="F29" s="13" t="s">
        <v>553</v>
      </c>
      <c r="G29" s="13"/>
      <c r="H29" s="13"/>
      <c r="I29" s="13"/>
    </row>
    <row r="30" spans="2:9" x14ac:dyDescent="0.4">
      <c r="B30" s="13" t="s">
        <v>554</v>
      </c>
      <c r="C30" s="13" t="s">
        <v>555</v>
      </c>
      <c r="D30" s="13" t="s">
        <v>556</v>
      </c>
      <c r="E30" s="13" t="s">
        <v>557</v>
      </c>
      <c r="F30" s="13" t="s">
        <v>558</v>
      </c>
      <c r="G30" s="13" t="s">
        <v>559</v>
      </c>
      <c r="H30" s="13"/>
      <c r="I30" s="13"/>
    </row>
    <row r="31" spans="2:9" x14ac:dyDescent="0.4">
      <c r="B31" s="13" t="s">
        <v>560</v>
      </c>
      <c r="C31" s="13" t="s">
        <v>561</v>
      </c>
      <c r="D31" s="13" t="s">
        <v>562</v>
      </c>
      <c r="E31" s="13" t="s">
        <v>492</v>
      </c>
      <c r="F31" s="13" t="s">
        <v>563</v>
      </c>
      <c r="G31" s="13" t="s">
        <v>564</v>
      </c>
      <c r="H31" s="13"/>
      <c r="I31" s="13"/>
    </row>
    <row r="32" spans="2:9" x14ac:dyDescent="0.4">
      <c r="B32" s="13" t="s">
        <v>565</v>
      </c>
      <c r="C32" s="13" t="s">
        <v>566</v>
      </c>
      <c r="D32" s="13" t="s">
        <v>567</v>
      </c>
      <c r="E32" s="13" t="s">
        <v>498</v>
      </c>
      <c r="F32" s="13" t="s">
        <v>568</v>
      </c>
      <c r="G32" s="13" t="s">
        <v>569</v>
      </c>
      <c r="H32" s="13"/>
      <c r="I32" s="13"/>
    </row>
    <row r="33" spans="1:9" x14ac:dyDescent="0.4">
      <c r="B33" s="13" t="s">
        <v>570</v>
      </c>
      <c r="C33" s="13" t="s">
        <v>571</v>
      </c>
      <c r="D33" s="13" t="s">
        <v>572</v>
      </c>
      <c r="E33" s="13" t="s">
        <v>504</v>
      </c>
      <c r="F33" s="13" t="s">
        <v>573</v>
      </c>
      <c r="G33" s="13" t="s">
        <v>574</v>
      </c>
      <c r="H33" s="13"/>
      <c r="I33" s="13"/>
    </row>
    <row r="34" spans="1:9" x14ac:dyDescent="0.4">
      <c r="B34" s="13" t="s">
        <v>575</v>
      </c>
      <c r="C34" s="13" t="s">
        <v>576</v>
      </c>
      <c r="D34" s="13" t="s">
        <v>577</v>
      </c>
      <c r="E34" s="13" t="s">
        <v>516</v>
      </c>
      <c r="F34" s="13" t="s">
        <v>578</v>
      </c>
      <c r="G34" s="13" t="s">
        <v>579</v>
      </c>
      <c r="H34" s="13"/>
      <c r="I34" s="13"/>
    </row>
    <row r="36" spans="1:9" x14ac:dyDescent="0.4">
      <c r="A36" t="s">
        <v>580</v>
      </c>
    </row>
    <row r="37" spans="1:9" x14ac:dyDescent="0.4">
      <c r="B37" s="14" t="s">
        <v>405</v>
      </c>
      <c r="C37" s="17" t="s">
        <v>581</v>
      </c>
      <c r="D37" s="18"/>
      <c r="E37" s="19"/>
      <c r="F37" s="14" t="s">
        <v>582</v>
      </c>
      <c r="G37" s="14" t="s">
        <v>552</v>
      </c>
      <c r="H37" s="14" t="s">
        <v>583</v>
      </c>
    </row>
    <row r="38" spans="1:9" x14ac:dyDescent="0.4">
      <c r="B38" s="2" t="s">
        <v>639</v>
      </c>
      <c r="C38" s="20" t="s">
        <v>584</v>
      </c>
      <c r="D38" s="21"/>
      <c r="E38" s="22"/>
      <c r="F38" s="3"/>
      <c r="G38" s="3" t="s">
        <v>585</v>
      </c>
      <c r="H38" s="3" t="s">
        <v>585</v>
      </c>
    </row>
    <row r="39" spans="1:9" x14ac:dyDescent="0.4">
      <c r="B39" s="2" t="s">
        <v>640</v>
      </c>
      <c r="C39" s="20" t="s">
        <v>586</v>
      </c>
      <c r="D39" s="21"/>
      <c r="E39" s="22"/>
      <c r="F39" s="3" t="s">
        <v>585</v>
      </c>
      <c r="G39" s="3" t="s">
        <v>585</v>
      </c>
      <c r="H39" s="3" t="s">
        <v>585</v>
      </c>
    </row>
    <row r="40" spans="1:9" x14ac:dyDescent="0.4">
      <c r="B40" s="2" t="s">
        <v>641</v>
      </c>
      <c r="C40" s="20" t="s">
        <v>587</v>
      </c>
      <c r="D40" s="21"/>
      <c r="E40" s="22"/>
      <c r="F40" s="3" t="s">
        <v>585</v>
      </c>
      <c r="G40" s="3" t="s">
        <v>585</v>
      </c>
      <c r="H40" s="3" t="s">
        <v>585</v>
      </c>
    </row>
    <row r="41" spans="1:9" x14ac:dyDescent="0.4">
      <c r="B41" s="2" t="s">
        <v>642</v>
      </c>
      <c r="C41" s="20" t="s">
        <v>588</v>
      </c>
      <c r="D41" s="21"/>
      <c r="E41" s="22"/>
      <c r="F41" s="3" t="s">
        <v>585</v>
      </c>
      <c r="G41" s="3" t="s">
        <v>585</v>
      </c>
      <c r="H41" s="3" t="s">
        <v>585</v>
      </c>
    </row>
    <row r="42" spans="1:9" x14ac:dyDescent="0.4">
      <c r="B42" s="2" t="s">
        <v>643</v>
      </c>
      <c r="C42" s="20" t="s">
        <v>589</v>
      </c>
      <c r="D42" s="21"/>
      <c r="E42" s="22"/>
      <c r="F42" s="3" t="s">
        <v>585</v>
      </c>
      <c r="G42" s="3" t="s">
        <v>585</v>
      </c>
      <c r="H42" s="3" t="s">
        <v>585</v>
      </c>
    </row>
    <row r="43" spans="1:9" x14ac:dyDescent="0.4">
      <c r="B43" s="2" t="s">
        <v>644</v>
      </c>
      <c r="C43" s="20" t="s">
        <v>590</v>
      </c>
      <c r="D43" s="21"/>
      <c r="E43" s="22"/>
      <c r="F43" s="3"/>
      <c r="G43" s="3" t="s">
        <v>585</v>
      </c>
      <c r="H43" s="3"/>
    </row>
    <row r="44" spans="1:9" x14ac:dyDescent="0.4">
      <c r="B44" s="2" t="s">
        <v>645</v>
      </c>
      <c r="C44" s="20" t="s">
        <v>591</v>
      </c>
      <c r="D44" s="21"/>
      <c r="E44" s="22"/>
      <c r="F44" s="3"/>
      <c r="G44" s="3" t="s">
        <v>585</v>
      </c>
      <c r="H44" s="3"/>
    </row>
    <row r="45" spans="1:9" x14ac:dyDescent="0.4">
      <c r="B45" s="2" t="s">
        <v>646</v>
      </c>
      <c r="C45" s="20" t="s">
        <v>592</v>
      </c>
      <c r="D45" s="21"/>
      <c r="E45" s="22"/>
      <c r="F45" s="3"/>
      <c r="G45" s="3" t="s">
        <v>585</v>
      </c>
      <c r="H45" s="3"/>
    </row>
    <row r="46" spans="1:9" x14ac:dyDescent="0.4">
      <c r="B46" s="2" t="s">
        <v>647</v>
      </c>
      <c r="C46" s="20" t="s">
        <v>593</v>
      </c>
      <c r="D46" s="21"/>
      <c r="E46" s="22"/>
      <c r="F46" s="3"/>
      <c r="G46" s="3" t="s">
        <v>585</v>
      </c>
      <c r="H46" s="3"/>
    </row>
    <row r="47" spans="1:9" x14ac:dyDescent="0.4">
      <c r="B47" s="2" t="s">
        <v>648</v>
      </c>
      <c r="C47" s="20" t="s">
        <v>594</v>
      </c>
      <c r="D47" s="21"/>
      <c r="E47" s="22"/>
      <c r="F47" s="3"/>
      <c r="G47" s="3" t="s">
        <v>585</v>
      </c>
      <c r="H47" s="3"/>
    </row>
    <row r="48" spans="1:9" x14ac:dyDescent="0.4">
      <c r="B48" s="2" t="s">
        <v>649</v>
      </c>
      <c r="C48" s="20" t="s">
        <v>595</v>
      </c>
      <c r="D48" s="21"/>
      <c r="E48" s="22"/>
      <c r="F48" s="3"/>
      <c r="G48" s="3"/>
      <c r="H48" s="3" t="s">
        <v>585</v>
      </c>
    </row>
    <row r="49" spans="2:8" x14ac:dyDescent="0.4">
      <c r="B49" s="2" t="s">
        <v>650</v>
      </c>
      <c r="C49" s="20" t="s">
        <v>596</v>
      </c>
      <c r="D49" s="21"/>
      <c r="E49" s="22"/>
      <c r="F49" s="3"/>
      <c r="G49" s="3"/>
      <c r="H49" s="3" t="s">
        <v>585</v>
      </c>
    </row>
    <row r="50" spans="2:8" x14ac:dyDescent="0.4">
      <c r="B50" s="2" t="s">
        <v>651</v>
      </c>
      <c r="C50" s="20" t="s">
        <v>597</v>
      </c>
      <c r="D50" s="21"/>
      <c r="E50" s="22"/>
      <c r="F50" s="3"/>
      <c r="G50" s="3"/>
      <c r="H50" s="3" t="s">
        <v>585</v>
      </c>
    </row>
    <row r="51" spans="2:8" x14ac:dyDescent="0.4">
      <c r="B51" s="2" t="s">
        <v>652</v>
      </c>
      <c r="C51" s="20" t="s">
        <v>598</v>
      </c>
      <c r="D51" s="21"/>
      <c r="E51" s="22"/>
      <c r="F51" s="3"/>
      <c r="G51" s="3"/>
      <c r="H51" s="3" t="s">
        <v>585</v>
      </c>
    </row>
    <row r="52" spans="2:8" x14ac:dyDescent="0.4">
      <c r="B52" s="2" t="s">
        <v>653</v>
      </c>
      <c r="C52" s="20" t="s">
        <v>599</v>
      </c>
      <c r="D52" s="21"/>
      <c r="E52" s="22"/>
      <c r="F52" s="3"/>
      <c r="G52" s="3"/>
      <c r="H52" s="3" t="s">
        <v>585</v>
      </c>
    </row>
    <row r="53" spans="2:8" x14ac:dyDescent="0.4">
      <c r="B53" s="2" t="s">
        <v>654</v>
      </c>
      <c r="C53" s="20" t="s">
        <v>600</v>
      </c>
      <c r="D53" s="21"/>
      <c r="E53" s="22"/>
      <c r="F53" s="3"/>
      <c r="G53" s="3"/>
      <c r="H53" s="3" t="s">
        <v>585</v>
      </c>
    </row>
    <row r="54" spans="2:8" x14ac:dyDescent="0.4">
      <c r="B54" s="2" t="s">
        <v>655</v>
      </c>
      <c r="C54" s="20" t="s">
        <v>601</v>
      </c>
      <c r="D54" s="21"/>
      <c r="E54" s="22"/>
      <c r="F54" s="3"/>
      <c r="G54" s="3"/>
      <c r="H54" s="3" t="s">
        <v>585</v>
      </c>
    </row>
    <row r="55" spans="2:8" x14ac:dyDescent="0.4">
      <c r="B55" s="2" t="s">
        <v>656</v>
      </c>
      <c r="C55" s="20" t="s">
        <v>602</v>
      </c>
      <c r="D55" s="21"/>
      <c r="E55" s="22"/>
      <c r="F55" s="3"/>
      <c r="G55" s="3"/>
      <c r="H55" s="3" t="s">
        <v>585</v>
      </c>
    </row>
    <row r="56" spans="2:8" x14ac:dyDescent="0.4">
      <c r="B56" s="2" t="s">
        <v>657</v>
      </c>
      <c r="C56" s="20" t="s">
        <v>603</v>
      </c>
      <c r="D56" s="21"/>
      <c r="E56" s="22"/>
      <c r="F56" s="3"/>
      <c r="G56" s="3"/>
      <c r="H56" s="3" t="s">
        <v>585</v>
      </c>
    </row>
    <row r="57" spans="2:8" x14ac:dyDescent="0.4">
      <c r="B57" s="2" t="s">
        <v>658</v>
      </c>
      <c r="C57" s="20" t="s">
        <v>604</v>
      </c>
      <c r="D57" s="21"/>
      <c r="E57" s="22"/>
      <c r="F57" s="3"/>
      <c r="G57" s="3"/>
      <c r="H57" s="3" t="s">
        <v>585</v>
      </c>
    </row>
    <row r="58" spans="2:8" x14ac:dyDescent="0.4">
      <c r="B58" s="2" t="s">
        <v>659</v>
      </c>
      <c r="C58" s="20" t="s">
        <v>605</v>
      </c>
      <c r="D58" s="21"/>
      <c r="E58" s="22"/>
      <c r="F58" s="3"/>
      <c r="G58" s="3"/>
      <c r="H58" s="3" t="s">
        <v>585</v>
      </c>
    </row>
    <row r="59" spans="2:8" x14ac:dyDescent="0.4">
      <c r="B59" s="2" t="s">
        <v>660</v>
      </c>
      <c r="C59" s="20" t="s">
        <v>606</v>
      </c>
      <c r="D59" s="21"/>
      <c r="E59" s="22"/>
      <c r="F59" s="3"/>
      <c r="G59" s="3"/>
      <c r="H59" s="3" t="s">
        <v>585</v>
      </c>
    </row>
    <row r="60" spans="2:8" x14ac:dyDescent="0.4">
      <c r="B60" s="2" t="s">
        <v>661</v>
      </c>
      <c r="C60" s="20" t="s">
        <v>607</v>
      </c>
      <c r="D60" s="21"/>
      <c r="E60" s="22"/>
      <c r="F60" s="3"/>
      <c r="G60" s="3"/>
      <c r="H60" s="3" t="s">
        <v>585</v>
      </c>
    </row>
    <row r="61" spans="2:8" x14ac:dyDescent="0.4">
      <c r="B61" s="2" t="s">
        <v>662</v>
      </c>
      <c r="C61" s="20" t="s">
        <v>608</v>
      </c>
      <c r="D61" s="21"/>
      <c r="E61" s="22"/>
      <c r="F61" s="3"/>
      <c r="G61" s="3"/>
      <c r="H61" s="3" t="s">
        <v>585</v>
      </c>
    </row>
    <row r="62" spans="2:8" x14ac:dyDescent="0.4">
      <c r="B62" s="2" t="s">
        <v>663</v>
      </c>
      <c r="C62" s="20" t="s">
        <v>609</v>
      </c>
      <c r="D62" s="21"/>
      <c r="E62" s="22"/>
      <c r="F62" s="3"/>
      <c r="G62" s="3"/>
      <c r="H62" s="3" t="s">
        <v>585</v>
      </c>
    </row>
    <row r="63" spans="2:8" x14ac:dyDescent="0.4">
      <c r="B63" s="2" t="s">
        <v>664</v>
      </c>
      <c r="C63" s="20" t="s">
        <v>610</v>
      </c>
      <c r="D63" s="21"/>
      <c r="E63" s="22"/>
      <c r="F63" s="3"/>
      <c r="G63" s="3"/>
      <c r="H63" s="3" t="s">
        <v>585</v>
      </c>
    </row>
    <row r="64" spans="2:8" x14ac:dyDescent="0.4">
      <c r="B64" s="2" t="s">
        <v>665</v>
      </c>
      <c r="C64" s="20" t="s">
        <v>611</v>
      </c>
      <c r="D64" s="21"/>
      <c r="E64" s="22"/>
      <c r="F64" s="3"/>
      <c r="G64" s="3"/>
      <c r="H64" s="3" t="s">
        <v>585</v>
      </c>
    </row>
    <row r="65" spans="2:8" x14ac:dyDescent="0.4">
      <c r="B65" s="2" t="s">
        <v>666</v>
      </c>
      <c r="C65" s="20" t="s">
        <v>612</v>
      </c>
      <c r="D65" s="21"/>
      <c r="E65" s="22"/>
      <c r="F65" s="3"/>
      <c r="G65" s="3"/>
      <c r="H65" s="3" t="s">
        <v>585</v>
      </c>
    </row>
    <row r="66" spans="2:8" x14ac:dyDescent="0.4">
      <c r="B66" s="2" t="s">
        <v>667</v>
      </c>
      <c r="C66" s="20" t="s">
        <v>613</v>
      </c>
      <c r="D66" s="21"/>
      <c r="E66" s="22"/>
      <c r="F66" s="3"/>
      <c r="G66" s="3"/>
      <c r="H66" s="3" t="s">
        <v>585</v>
      </c>
    </row>
    <row r="67" spans="2:8" x14ac:dyDescent="0.4">
      <c r="B67" s="2" t="s">
        <v>668</v>
      </c>
      <c r="C67" s="20" t="s">
        <v>614</v>
      </c>
      <c r="D67" s="21"/>
      <c r="E67" s="22"/>
      <c r="F67" s="3"/>
      <c r="G67" s="3"/>
      <c r="H67" s="3" t="s">
        <v>585</v>
      </c>
    </row>
    <row r="68" spans="2:8" x14ac:dyDescent="0.4">
      <c r="B68" s="2" t="s">
        <v>669</v>
      </c>
      <c r="C68" s="20" t="s">
        <v>615</v>
      </c>
      <c r="D68" s="21"/>
      <c r="E68" s="22"/>
      <c r="F68" s="3"/>
      <c r="G68" s="3"/>
      <c r="H68" s="3" t="s">
        <v>585</v>
      </c>
    </row>
    <row r="69" spans="2:8" x14ac:dyDescent="0.4">
      <c r="B69" s="2" t="s">
        <v>670</v>
      </c>
      <c r="C69" s="20" t="s">
        <v>616</v>
      </c>
      <c r="D69" s="21"/>
      <c r="E69" s="22"/>
      <c r="F69" s="3"/>
      <c r="G69" s="3"/>
      <c r="H69" s="3" t="s">
        <v>585</v>
      </c>
    </row>
    <row r="70" spans="2:8" x14ac:dyDescent="0.4">
      <c r="B70" s="2" t="s">
        <v>671</v>
      </c>
      <c r="C70" s="20" t="s">
        <v>617</v>
      </c>
      <c r="D70" s="21"/>
      <c r="E70" s="22"/>
      <c r="F70" s="3"/>
      <c r="G70" s="3"/>
      <c r="H70" s="3" t="s">
        <v>585</v>
      </c>
    </row>
    <row r="71" spans="2:8" x14ac:dyDescent="0.4">
      <c r="B71" s="2" t="s">
        <v>672</v>
      </c>
      <c r="C71" s="20" t="s">
        <v>618</v>
      </c>
      <c r="D71" s="21"/>
      <c r="E71" s="22"/>
      <c r="F71" s="3"/>
      <c r="G71" s="3"/>
      <c r="H71" s="3" t="s">
        <v>585</v>
      </c>
    </row>
    <row r="72" spans="2:8" x14ac:dyDescent="0.4">
      <c r="B72" s="2" t="s">
        <v>673</v>
      </c>
      <c r="C72" s="20" t="s">
        <v>586</v>
      </c>
      <c r="D72" s="21"/>
      <c r="E72" s="22"/>
      <c r="F72" s="3"/>
      <c r="G72" s="3"/>
      <c r="H72" s="3" t="s">
        <v>585</v>
      </c>
    </row>
    <row r="73" spans="2:8" x14ac:dyDescent="0.4">
      <c r="B73" s="2" t="s">
        <v>674</v>
      </c>
      <c r="C73" s="20" t="s">
        <v>589</v>
      </c>
      <c r="D73" s="21"/>
      <c r="E73" s="22"/>
      <c r="F73" s="3"/>
      <c r="G73" s="3"/>
      <c r="H73" s="3" t="s">
        <v>585</v>
      </c>
    </row>
    <row r="74" spans="2:8" x14ac:dyDescent="0.4">
      <c r="B74" s="2" t="s">
        <v>675</v>
      </c>
      <c r="C74" s="20" t="s">
        <v>619</v>
      </c>
      <c r="D74" s="21"/>
      <c r="E74" s="22"/>
      <c r="F74" s="3"/>
      <c r="G74" s="3"/>
      <c r="H74" s="3" t="s">
        <v>585</v>
      </c>
    </row>
    <row r="75" spans="2:8" x14ac:dyDescent="0.4">
      <c r="B75" s="2" t="s">
        <v>676</v>
      </c>
      <c r="C75" s="20" t="s">
        <v>620</v>
      </c>
      <c r="D75" s="21"/>
      <c r="E75" s="22"/>
      <c r="F75" s="3"/>
      <c r="G75" s="3"/>
      <c r="H75" s="3" t="s">
        <v>585</v>
      </c>
    </row>
    <row r="76" spans="2:8" x14ac:dyDescent="0.4">
      <c r="B76" s="2" t="s">
        <v>677</v>
      </c>
      <c r="C76" s="20" t="s">
        <v>621</v>
      </c>
      <c r="D76" s="21"/>
      <c r="E76" s="22"/>
      <c r="F76" s="3"/>
      <c r="G76" s="3"/>
      <c r="H76" s="3" t="s">
        <v>585</v>
      </c>
    </row>
    <row r="77" spans="2:8" x14ac:dyDescent="0.4">
      <c r="B77" s="2" t="s">
        <v>678</v>
      </c>
      <c r="C77" s="20" t="s">
        <v>584</v>
      </c>
      <c r="D77" s="21"/>
      <c r="E77" s="22"/>
      <c r="F77" s="3"/>
      <c r="G77" s="3"/>
      <c r="H77" s="3" t="s">
        <v>585</v>
      </c>
    </row>
    <row r="78" spans="2:8" x14ac:dyDescent="0.4">
      <c r="B78" s="2" t="s">
        <v>679</v>
      </c>
      <c r="C78" s="20" t="s">
        <v>622</v>
      </c>
      <c r="D78" s="21"/>
      <c r="E78" s="22"/>
      <c r="F78" s="3"/>
      <c r="G78" s="3"/>
      <c r="H78" s="3" t="s">
        <v>585</v>
      </c>
    </row>
    <row r="79" spans="2:8" x14ac:dyDescent="0.4">
      <c r="B79" s="2" t="s">
        <v>680</v>
      </c>
      <c r="C79" s="20" t="s">
        <v>623</v>
      </c>
      <c r="D79" s="21"/>
      <c r="E79" s="22"/>
      <c r="F79" s="3"/>
      <c r="G79" s="3"/>
      <c r="H79" s="3" t="s">
        <v>585</v>
      </c>
    </row>
    <row r="80" spans="2:8" x14ac:dyDescent="0.4">
      <c r="B80" s="2" t="s">
        <v>681</v>
      </c>
      <c r="C80" s="20" t="s">
        <v>624</v>
      </c>
      <c r="D80" s="21"/>
      <c r="E80" s="22"/>
      <c r="F80" s="3"/>
      <c r="G80" s="3"/>
      <c r="H80" s="3" t="s">
        <v>585</v>
      </c>
    </row>
    <row r="81" spans="1:9" x14ac:dyDescent="0.4">
      <c r="B81" s="2" t="s">
        <v>682</v>
      </c>
      <c r="C81" s="20" t="s">
        <v>625</v>
      </c>
      <c r="D81" s="21"/>
      <c r="E81" s="22"/>
      <c r="F81" s="3"/>
      <c r="G81" s="3"/>
      <c r="H81" s="3" t="s">
        <v>585</v>
      </c>
    </row>
    <row r="82" spans="1:9" x14ac:dyDescent="0.4">
      <c r="B82" s="2" t="s">
        <v>683</v>
      </c>
      <c r="C82" s="20" t="s">
        <v>626</v>
      </c>
      <c r="D82" s="21"/>
      <c r="E82" s="22"/>
      <c r="F82" s="3"/>
      <c r="G82" s="3"/>
      <c r="H82" s="3" t="s">
        <v>585</v>
      </c>
    </row>
    <row r="83" spans="1:9" x14ac:dyDescent="0.4">
      <c r="B83" s="2" t="s">
        <v>684</v>
      </c>
      <c r="C83" s="20" t="s">
        <v>627</v>
      </c>
      <c r="D83" s="21"/>
      <c r="E83" s="22"/>
      <c r="F83" s="3"/>
      <c r="G83" s="3"/>
      <c r="H83" s="3" t="s">
        <v>585</v>
      </c>
    </row>
    <row r="84" spans="1:9" x14ac:dyDescent="0.4">
      <c r="B84" s="2" t="s">
        <v>685</v>
      </c>
      <c r="C84" s="20" t="s">
        <v>628</v>
      </c>
      <c r="D84" s="21"/>
      <c r="E84" s="22"/>
      <c r="F84" s="3"/>
      <c r="G84" s="3"/>
      <c r="H84" s="3" t="s">
        <v>585</v>
      </c>
    </row>
    <row r="85" spans="1:9" x14ac:dyDescent="0.4">
      <c r="B85" s="2" t="s">
        <v>686</v>
      </c>
      <c r="C85" s="20" t="s">
        <v>629</v>
      </c>
      <c r="D85" s="21"/>
      <c r="E85" s="22"/>
      <c r="F85" s="3"/>
      <c r="G85" s="3"/>
      <c r="H85" s="3" t="s">
        <v>585</v>
      </c>
    </row>
    <row r="86" spans="1:9" x14ac:dyDescent="0.4">
      <c r="B86" s="2" t="s">
        <v>687</v>
      </c>
      <c r="C86" s="20" t="s">
        <v>630</v>
      </c>
      <c r="D86" s="21"/>
      <c r="E86" s="22"/>
      <c r="F86" s="3"/>
      <c r="G86" s="3"/>
      <c r="H86" s="3" t="s">
        <v>585</v>
      </c>
    </row>
    <row r="87" spans="1:9" x14ac:dyDescent="0.4">
      <c r="B87" s="2" t="s">
        <v>688</v>
      </c>
      <c r="C87" s="20" t="s">
        <v>631</v>
      </c>
      <c r="D87" s="21"/>
      <c r="E87" s="22"/>
      <c r="F87" s="3"/>
      <c r="G87" s="3"/>
      <c r="H87" s="3" t="s">
        <v>585</v>
      </c>
    </row>
    <row r="88" spans="1:9" x14ac:dyDescent="0.4">
      <c r="B88" s="2" t="s">
        <v>689</v>
      </c>
      <c r="C88" s="20" t="s">
        <v>632</v>
      </c>
      <c r="D88" s="21"/>
      <c r="E88" s="22"/>
      <c r="F88" s="3"/>
      <c r="G88" s="3"/>
      <c r="H88" s="3" t="s">
        <v>585</v>
      </c>
    </row>
    <row r="89" spans="1:9" x14ac:dyDescent="0.4">
      <c r="B89" s="2" t="s">
        <v>690</v>
      </c>
      <c r="C89" s="20" t="s">
        <v>633</v>
      </c>
      <c r="D89" s="21"/>
      <c r="E89" s="22"/>
      <c r="F89" s="3"/>
      <c r="G89" s="3"/>
      <c r="H89" s="3" t="s">
        <v>585</v>
      </c>
    </row>
    <row r="90" spans="1:9" x14ac:dyDescent="0.4">
      <c r="B90" s="2" t="s">
        <v>691</v>
      </c>
      <c r="C90" s="20" t="s">
        <v>634</v>
      </c>
      <c r="D90" s="21"/>
      <c r="E90" s="22"/>
      <c r="F90" s="3"/>
      <c r="G90" s="3"/>
      <c r="H90" s="3" t="s">
        <v>585</v>
      </c>
    </row>
    <row r="91" spans="1:9" x14ac:dyDescent="0.4">
      <c r="B91" s="2" t="s">
        <v>692</v>
      </c>
      <c r="C91" s="20" t="s">
        <v>635</v>
      </c>
      <c r="D91" s="21"/>
      <c r="E91" s="22"/>
      <c r="F91" s="3"/>
      <c r="G91" s="3"/>
      <c r="H91" s="3" t="s">
        <v>585</v>
      </c>
    </row>
    <row r="92" spans="1:9" x14ac:dyDescent="0.4">
      <c r="B92" s="2" t="s">
        <v>693</v>
      </c>
      <c r="C92" s="20" t="s">
        <v>636</v>
      </c>
      <c r="D92" s="21"/>
      <c r="E92" s="22"/>
      <c r="F92" s="3"/>
      <c r="G92" s="3"/>
      <c r="H92" s="3" t="s">
        <v>585</v>
      </c>
    </row>
    <row r="93" spans="1:9" x14ac:dyDescent="0.4">
      <c r="B93" s="24" t="s">
        <v>637</v>
      </c>
      <c r="C93" s="25"/>
      <c r="D93" s="25"/>
      <c r="E93" s="26"/>
      <c r="F93" s="3" t="s">
        <v>585</v>
      </c>
      <c r="G93" s="3" t="s">
        <v>585</v>
      </c>
      <c r="H93" s="3"/>
      <c r="I93" t="s">
        <v>638</v>
      </c>
    </row>
    <row r="95" spans="1:9" x14ac:dyDescent="0.4">
      <c r="A95" t="s">
        <v>694</v>
      </c>
    </row>
    <row r="96" spans="1:9" x14ac:dyDescent="0.4">
      <c r="B96" s="14" t="s">
        <v>405</v>
      </c>
      <c r="C96" s="27" t="s">
        <v>695</v>
      </c>
      <c r="D96" s="27"/>
    </row>
    <row r="97" spans="2:5" x14ac:dyDescent="0.4">
      <c r="B97" s="13" t="s">
        <v>406</v>
      </c>
      <c r="C97" s="23" t="s">
        <v>696</v>
      </c>
      <c r="D97" s="23"/>
    </row>
    <row r="98" spans="2:5" x14ac:dyDescent="0.4">
      <c r="B98" s="13" t="s">
        <v>413</v>
      </c>
      <c r="C98" s="23" t="s">
        <v>697</v>
      </c>
      <c r="D98" s="23"/>
    </row>
    <row r="99" spans="2:5" x14ac:dyDescent="0.4">
      <c r="B99" s="13" t="s">
        <v>420</v>
      </c>
      <c r="C99" s="23" t="s">
        <v>698</v>
      </c>
      <c r="D99" s="23"/>
    </row>
    <row r="100" spans="2:5" x14ac:dyDescent="0.4">
      <c r="B100" s="13" t="s">
        <v>427</v>
      </c>
      <c r="C100" s="23" t="s">
        <v>699</v>
      </c>
      <c r="D100" s="23"/>
    </row>
    <row r="101" spans="2:5" x14ac:dyDescent="0.4">
      <c r="B101" s="13" t="s">
        <v>433</v>
      </c>
      <c r="C101" s="23" t="s">
        <v>700</v>
      </c>
      <c r="D101" s="23"/>
    </row>
    <row r="102" spans="2:5" x14ac:dyDescent="0.4">
      <c r="B102" s="13" t="s">
        <v>440</v>
      </c>
      <c r="C102" s="23" t="s">
        <v>701</v>
      </c>
      <c r="D102" s="23"/>
    </row>
    <row r="103" spans="2:5" x14ac:dyDescent="0.4">
      <c r="B103" s="13" t="s">
        <v>445</v>
      </c>
      <c r="C103" s="23" t="s">
        <v>702</v>
      </c>
      <c r="D103" s="23"/>
    </row>
    <row r="104" spans="2:5" x14ac:dyDescent="0.4">
      <c r="B104" s="13" t="s">
        <v>450</v>
      </c>
      <c r="C104" s="23" t="s">
        <v>703</v>
      </c>
      <c r="D104" s="23"/>
    </row>
    <row r="105" spans="2:5" x14ac:dyDescent="0.4">
      <c r="B105" s="13" t="s">
        <v>456</v>
      </c>
      <c r="C105" s="23" t="s">
        <v>704</v>
      </c>
      <c r="D105" s="23"/>
    </row>
    <row r="106" spans="2:5" x14ac:dyDescent="0.4">
      <c r="B106" s="13" t="s">
        <v>462</v>
      </c>
      <c r="C106" s="23" t="s">
        <v>705</v>
      </c>
      <c r="D106" s="23"/>
    </row>
    <row r="107" spans="2:5" x14ac:dyDescent="0.4">
      <c r="B107" s="13" t="s">
        <v>469</v>
      </c>
      <c r="C107" s="23" t="s">
        <v>706</v>
      </c>
      <c r="D107" s="23"/>
    </row>
    <row r="108" spans="2:5" x14ac:dyDescent="0.4">
      <c r="B108" s="13" t="s">
        <v>474</v>
      </c>
      <c r="C108" s="23" t="s">
        <v>707</v>
      </c>
      <c r="D108" s="23"/>
    </row>
    <row r="109" spans="2:5" x14ac:dyDescent="0.4">
      <c r="B109" s="13" t="s">
        <v>479</v>
      </c>
      <c r="C109" s="23" t="s">
        <v>708</v>
      </c>
      <c r="D109" s="23"/>
    </row>
    <row r="110" spans="2:5" x14ac:dyDescent="0.4">
      <c r="B110" s="13" t="s">
        <v>485</v>
      </c>
      <c r="C110" s="23" t="s">
        <v>709</v>
      </c>
      <c r="D110" s="23"/>
    </row>
    <row r="111" spans="2:5" x14ac:dyDescent="0.4">
      <c r="B111" s="13" t="s">
        <v>491</v>
      </c>
      <c r="C111" s="23" t="s">
        <v>710</v>
      </c>
      <c r="D111" s="23"/>
    </row>
    <row r="112" spans="2:5" x14ac:dyDescent="0.4">
      <c r="B112" s="13" t="s">
        <v>497</v>
      </c>
      <c r="C112" s="23" t="s">
        <v>711</v>
      </c>
      <c r="D112" s="23"/>
      <c r="E112" t="s">
        <v>394</v>
      </c>
    </row>
    <row r="113" spans="2:5" x14ac:dyDescent="0.4">
      <c r="B113" s="13" t="s">
        <v>503</v>
      </c>
      <c r="C113" s="23" t="s">
        <v>712</v>
      </c>
      <c r="D113" s="23"/>
      <c r="E113" t="s">
        <v>713</v>
      </c>
    </row>
    <row r="114" spans="2:5" x14ac:dyDescent="0.4">
      <c r="B114" s="13" t="s">
        <v>509</v>
      </c>
      <c r="C114" s="23" t="s">
        <v>714</v>
      </c>
      <c r="D114" s="23"/>
      <c r="E114" t="s">
        <v>715</v>
      </c>
    </row>
    <row r="115" spans="2:5" x14ac:dyDescent="0.4">
      <c r="B115" s="13" t="s">
        <v>515</v>
      </c>
      <c r="C115" s="23" t="s">
        <v>716</v>
      </c>
      <c r="D115" s="23"/>
      <c r="E115" t="s">
        <v>713</v>
      </c>
    </row>
    <row r="116" spans="2:5" x14ac:dyDescent="0.4">
      <c r="B116" s="13" t="s">
        <v>520</v>
      </c>
      <c r="C116" s="23" t="s">
        <v>717</v>
      </c>
      <c r="D116" s="23"/>
      <c r="E116" t="s">
        <v>713</v>
      </c>
    </row>
    <row r="117" spans="2:5" x14ac:dyDescent="0.4">
      <c r="B117" s="13" t="s">
        <v>525</v>
      </c>
      <c r="C117" s="23" t="s">
        <v>718</v>
      </c>
      <c r="D117" s="23"/>
      <c r="E117" t="s">
        <v>719</v>
      </c>
    </row>
    <row r="118" spans="2:5" x14ac:dyDescent="0.4">
      <c r="B118" s="13" t="s">
        <v>531</v>
      </c>
      <c r="C118" s="23" t="s">
        <v>720</v>
      </c>
      <c r="D118" s="23"/>
    </row>
    <row r="119" spans="2:5" x14ac:dyDescent="0.4">
      <c r="B119" s="13" t="s">
        <v>537</v>
      </c>
      <c r="C119" s="23" t="s">
        <v>721</v>
      </c>
      <c r="D119" s="23"/>
      <c r="E119" t="s">
        <v>394</v>
      </c>
    </row>
    <row r="120" spans="2:5" x14ac:dyDescent="0.4">
      <c r="B120" s="13" t="s">
        <v>543</v>
      </c>
      <c r="C120" s="23" t="s">
        <v>722</v>
      </c>
      <c r="D120" s="23"/>
      <c r="E120" t="s">
        <v>713</v>
      </c>
    </row>
    <row r="121" spans="2:5" x14ac:dyDescent="0.4">
      <c r="B121" s="13" t="s">
        <v>549</v>
      </c>
      <c r="C121" s="23" t="s">
        <v>723</v>
      </c>
      <c r="D121" s="23"/>
      <c r="E121" t="s">
        <v>724</v>
      </c>
    </row>
    <row r="122" spans="2:5" x14ac:dyDescent="0.4">
      <c r="B122" s="13" t="s">
        <v>554</v>
      </c>
      <c r="C122" s="23" t="s">
        <v>725</v>
      </c>
      <c r="D122" s="23"/>
      <c r="E122" t="s">
        <v>713</v>
      </c>
    </row>
    <row r="123" spans="2:5" x14ac:dyDescent="0.4">
      <c r="B123" s="13" t="s">
        <v>560</v>
      </c>
      <c r="C123" s="23" t="s">
        <v>726</v>
      </c>
      <c r="D123" s="23"/>
      <c r="E123" t="s">
        <v>719</v>
      </c>
    </row>
    <row r="124" spans="2:5" x14ac:dyDescent="0.4">
      <c r="B124" s="13" t="s">
        <v>565</v>
      </c>
      <c r="C124" s="23" t="s">
        <v>727</v>
      </c>
      <c r="D124" s="23"/>
    </row>
    <row r="125" spans="2:5" x14ac:dyDescent="0.4">
      <c r="B125" s="13" t="s">
        <v>570</v>
      </c>
      <c r="C125" s="23" t="s">
        <v>728</v>
      </c>
      <c r="D125" s="23"/>
    </row>
    <row r="126" spans="2:5" x14ac:dyDescent="0.4">
      <c r="B126" s="13" t="s">
        <v>575</v>
      </c>
      <c r="C126" s="23" t="s">
        <v>729</v>
      </c>
      <c r="D126" s="23"/>
    </row>
    <row r="127" spans="2:5" x14ac:dyDescent="0.4">
      <c r="B127" s="13" t="s">
        <v>407</v>
      </c>
      <c r="C127" s="23" t="s">
        <v>730</v>
      </c>
      <c r="D127" s="23"/>
    </row>
    <row r="128" spans="2:5" x14ac:dyDescent="0.4">
      <c r="B128" s="13" t="s">
        <v>414</v>
      </c>
      <c r="C128" s="23" t="s">
        <v>731</v>
      </c>
      <c r="D128" s="23"/>
    </row>
    <row r="129" spans="1:5" x14ac:dyDescent="0.4">
      <c r="B129" s="13" t="s">
        <v>421</v>
      </c>
      <c r="C129" s="23" t="s">
        <v>732</v>
      </c>
      <c r="D129" s="23"/>
    </row>
    <row r="130" spans="1:5" x14ac:dyDescent="0.4">
      <c r="B130" s="13" t="s">
        <v>428</v>
      </c>
      <c r="C130" s="23" t="s">
        <v>733</v>
      </c>
      <c r="D130" s="23"/>
    </row>
    <row r="131" spans="1:5" x14ac:dyDescent="0.4">
      <c r="B131" s="13" t="s">
        <v>434</v>
      </c>
      <c r="C131" s="23" t="s">
        <v>734</v>
      </c>
      <c r="D131" s="23"/>
      <c r="E131" t="s">
        <v>583</v>
      </c>
    </row>
    <row r="132" spans="1:5" x14ac:dyDescent="0.4">
      <c r="B132" s="13" t="s">
        <v>441</v>
      </c>
      <c r="C132" s="23" t="s">
        <v>735</v>
      </c>
      <c r="D132" s="23"/>
    </row>
    <row r="133" spans="1:5" x14ac:dyDescent="0.4">
      <c r="B133" s="13" t="s">
        <v>446</v>
      </c>
      <c r="C133" s="23" t="s">
        <v>736</v>
      </c>
      <c r="D133" s="23"/>
    </row>
    <row r="134" spans="1:5" x14ac:dyDescent="0.4">
      <c r="B134" s="13" t="s">
        <v>451</v>
      </c>
      <c r="C134" s="23" t="s">
        <v>737</v>
      </c>
      <c r="D134" s="23"/>
    </row>
    <row r="135" spans="1:5" x14ac:dyDescent="0.4">
      <c r="B135" s="13" t="s">
        <v>457</v>
      </c>
      <c r="C135" s="23" t="s">
        <v>738</v>
      </c>
      <c r="D135" s="23"/>
    </row>
    <row r="136" spans="1:5" x14ac:dyDescent="0.4">
      <c r="B136" s="13" t="s">
        <v>463</v>
      </c>
      <c r="C136" s="23" t="s">
        <v>739</v>
      </c>
      <c r="D136" s="23"/>
      <c r="E136" t="s">
        <v>583</v>
      </c>
    </row>
    <row r="137" spans="1:5" x14ac:dyDescent="0.4">
      <c r="B137" s="13" t="s">
        <v>471</v>
      </c>
      <c r="C137" s="23" t="s">
        <v>740</v>
      </c>
      <c r="D137" s="23"/>
    </row>
    <row r="139" spans="1:5" x14ac:dyDescent="0.4">
      <c r="A139" t="s">
        <v>741</v>
      </c>
    </row>
    <row r="140" spans="1:5" x14ac:dyDescent="0.4">
      <c r="B140" s="14" t="s">
        <v>405</v>
      </c>
      <c r="C140" s="27" t="s">
        <v>742</v>
      </c>
      <c r="D140" s="27"/>
    </row>
    <row r="141" spans="1:5" x14ac:dyDescent="0.4">
      <c r="B141" s="13" t="s">
        <v>406</v>
      </c>
      <c r="C141" s="23"/>
      <c r="D141" s="23"/>
    </row>
    <row r="142" spans="1:5" x14ac:dyDescent="0.4">
      <c r="B142" s="13" t="s">
        <v>413</v>
      </c>
      <c r="C142" s="23" t="s">
        <v>702</v>
      </c>
      <c r="D142" s="23"/>
    </row>
    <row r="143" spans="1:5" x14ac:dyDescent="0.4">
      <c r="B143" s="13" t="s">
        <v>420</v>
      </c>
      <c r="C143" s="23" t="s">
        <v>705</v>
      </c>
      <c r="D143" s="23"/>
      <c r="E143" t="s">
        <v>743</v>
      </c>
    </row>
    <row r="144" spans="1:5" x14ac:dyDescent="0.4">
      <c r="B144" s="13" t="s">
        <v>427</v>
      </c>
      <c r="C144" s="23" t="s">
        <v>701</v>
      </c>
      <c r="D144" s="23"/>
    </row>
    <row r="145" spans="2:5" x14ac:dyDescent="0.4">
      <c r="B145" s="13" t="s">
        <v>433</v>
      </c>
      <c r="C145" s="23" t="s">
        <v>707</v>
      </c>
      <c r="D145" s="23"/>
    </row>
    <row r="146" spans="2:5" x14ac:dyDescent="0.4">
      <c r="B146" s="13" t="s">
        <v>440</v>
      </c>
      <c r="C146" s="23" t="s">
        <v>744</v>
      </c>
      <c r="D146" s="23"/>
    </row>
    <row r="147" spans="2:5" x14ac:dyDescent="0.4">
      <c r="B147" s="13" t="s">
        <v>445</v>
      </c>
      <c r="C147" s="23" t="s">
        <v>745</v>
      </c>
      <c r="D147" s="23"/>
    </row>
    <row r="148" spans="2:5" x14ac:dyDescent="0.4">
      <c r="B148" s="13" t="s">
        <v>450</v>
      </c>
      <c r="C148" s="23" t="s">
        <v>746</v>
      </c>
      <c r="D148" s="23"/>
    </row>
    <row r="149" spans="2:5" x14ac:dyDescent="0.4">
      <c r="B149" s="13" t="s">
        <v>456</v>
      </c>
      <c r="C149" s="23" t="s">
        <v>747</v>
      </c>
      <c r="D149" s="23"/>
    </row>
    <row r="150" spans="2:5" x14ac:dyDescent="0.4">
      <c r="B150" s="13" t="s">
        <v>462</v>
      </c>
      <c r="C150" s="23" t="s">
        <v>748</v>
      </c>
      <c r="D150" s="23"/>
    </row>
    <row r="151" spans="2:5" x14ac:dyDescent="0.4">
      <c r="B151" s="13" t="s">
        <v>469</v>
      </c>
      <c r="C151" s="23" t="s">
        <v>749</v>
      </c>
      <c r="D151" s="23"/>
    </row>
    <row r="152" spans="2:5" x14ac:dyDescent="0.4">
      <c r="B152" s="13" t="s">
        <v>474</v>
      </c>
      <c r="C152" s="23" t="s">
        <v>750</v>
      </c>
      <c r="D152" s="23"/>
    </row>
    <row r="153" spans="2:5" x14ac:dyDescent="0.4">
      <c r="B153" s="13" t="s">
        <v>479</v>
      </c>
      <c r="C153" s="23" t="s">
        <v>751</v>
      </c>
      <c r="D153" s="23"/>
    </row>
    <row r="154" spans="2:5" x14ac:dyDescent="0.4">
      <c r="B154" s="13" t="s">
        <v>497</v>
      </c>
      <c r="C154" s="23" t="s">
        <v>708</v>
      </c>
      <c r="D154" s="23"/>
      <c r="E154" t="s">
        <v>394</v>
      </c>
    </row>
    <row r="155" spans="2:5" x14ac:dyDescent="0.4">
      <c r="B155" s="13" t="s">
        <v>503</v>
      </c>
      <c r="C155" s="23" t="s">
        <v>752</v>
      </c>
      <c r="D155" s="23"/>
      <c r="E155" t="s">
        <v>713</v>
      </c>
    </row>
    <row r="156" spans="2:5" x14ac:dyDescent="0.4">
      <c r="B156" s="13" t="s">
        <v>509</v>
      </c>
      <c r="C156" s="23" t="s">
        <v>753</v>
      </c>
      <c r="D156" s="23"/>
      <c r="E156" t="s">
        <v>754</v>
      </c>
    </row>
    <row r="157" spans="2:5" x14ac:dyDescent="0.4">
      <c r="B157" s="13" t="s">
        <v>515</v>
      </c>
      <c r="C157" s="23" t="s">
        <v>755</v>
      </c>
      <c r="D157" s="23"/>
      <c r="E157" t="s">
        <v>713</v>
      </c>
    </row>
    <row r="158" spans="2:5" x14ac:dyDescent="0.4">
      <c r="B158" s="13" t="s">
        <v>520</v>
      </c>
      <c r="C158" s="23" t="s">
        <v>756</v>
      </c>
      <c r="D158" s="23"/>
      <c r="E158" t="s">
        <v>719</v>
      </c>
    </row>
    <row r="159" spans="2:5" x14ac:dyDescent="0.4">
      <c r="B159" s="13" t="s">
        <v>525</v>
      </c>
      <c r="C159" s="23" t="s">
        <v>757</v>
      </c>
      <c r="D159" s="23"/>
    </row>
    <row r="160" spans="2:5" x14ac:dyDescent="0.4">
      <c r="B160" s="13" t="s">
        <v>531</v>
      </c>
      <c r="C160" s="23" t="s">
        <v>758</v>
      </c>
      <c r="D160" s="23"/>
    </row>
    <row r="161" spans="1:4" x14ac:dyDescent="0.4">
      <c r="B161" s="13" t="s">
        <v>537</v>
      </c>
      <c r="C161" s="23" t="s">
        <v>759</v>
      </c>
      <c r="D161" s="23"/>
    </row>
    <row r="162" spans="1:4" x14ac:dyDescent="0.4">
      <c r="B162" s="13" t="s">
        <v>543</v>
      </c>
      <c r="C162" s="23" t="s">
        <v>760</v>
      </c>
      <c r="D162" s="23"/>
    </row>
    <row r="163" spans="1:4" x14ac:dyDescent="0.4">
      <c r="B163" s="13" t="s">
        <v>549</v>
      </c>
      <c r="C163" s="23" t="s">
        <v>761</v>
      </c>
      <c r="D163" s="23"/>
    </row>
    <row r="164" spans="1:4" x14ac:dyDescent="0.4">
      <c r="B164" s="13" t="s">
        <v>554</v>
      </c>
      <c r="C164" s="23" t="s">
        <v>762</v>
      </c>
      <c r="D164" s="23"/>
    </row>
    <row r="165" spans="1:4" x14ac:dyDescent="0.4">
      <c r="B165" s="13" t="s">
        <v>560</v>
      </c>
      <c r="C165" s="23" t="s">
        <v>763</v>
      </c>
      <c r="D165" s="23"/>
    </row>
    <row r="166" spans="1:4" x14ac:dyDescent="0.4">
      <c r="B166" s="13" t="s">
        <v>565</v>
      </c>
      <c r="C166" s="23" t="s">
        <v>764</v>
      </c>
      <c r="D166" s="23"/>
    </row>
    <row r="167" spans="1:4" x14ac:dyDescent="0.4">
      <c r="B167" s="13" t="s">
        <v>471</v>
      </c>
      <c r="C167" s="23" t="s">
        <v>765</v>
      </c>
      <c r="D167" s="23"/>
    </row>
    <row r="168" spans="1:4" x14ac:dyDescent="0.4">
      <c r="B168" s="13" t="s">
        <v>476</v>
      </c>
      <c r="C168" s="23" t="s">
        <v>766</v>
      </c>
      <c r="D168" s="23"/>
    </row>
    <row r="170" spans="1:4" x14ac:dyDescent="0.4">
      <c r="A170" t="s">
        <v>767</v>
      </c>
    </row>
    <row r="171" spans="1:4" x14ac:dyDescent="0.4">
      <c r="B171" s="14" t="s">
        <v>405</v>
      </c>
      <c r="C171" s="14" t="s">
        <v>768</v>
      </c>
    </row>
    <row r="172" spans="1:4" x14ac:dyDescent="0.4">
      <c r="B172" s="13" t="s">
        <v>413</v>
      </c>
      <c r="C172" s="13" t="s">
        <v>769</v>
      </c>
    </row>
    <row r="173" spans="1:4" x14ac:dyDescent="0.4">
      <c r="B173" s="13" t="s">
        <v>420</v>
      </c>
      <c r="C173" s="13" t="s">
        <v>770</v>
      </c>
    </row>
    <row r="174" spans="1:4" x14ac:dyDescent="0.4">
      <c r="B174" s="13" t="s">
        <v>427</v>
      </c>
      <c r="C174" s="13" t="s">
        <v>771</v>
      </c>
    </row>
    <row r="175" spans="1:4" x14ac:dyDescent="0.4">
      <c r="B175" s="13" t="s">
        <v>433</v>
      </c>
      <c r="C175" s="13" t="s">
        <v>772</v>
      </c>
    </row>
    <row r="176" spans="1:4" x14ac:dyDescent="0.4">
      <c r="B176" s="13" t="s">
        <v>440</v>
      </c>
      <c r="C176" s="13" t="s">
        <v>773</v>
      </c>
    </row>
    <row r="177" spans="2:4" x14ac:dyDescent="0.4">
      <c r="B177" s="13" t="s">
        <v>445</v>
      </c>
      <c r="C177" s="13" t="s">
        <v>774</v>
      </c>
    </row>
    <row r="178" spans="2:4" x14ac:dyDescent="0.4">
      <c r="B178" s="13" t="s">
        <v>450</v>
      </c>
      <c r="C178" s="13" t="s">
        <v>775</v>
      </c>
    </row>
    <row r="179" spans="2:4" x14ac:dyDescent="0.4">
      <c r="B179" s="13" t="s">
        <v>456</v>
      </c>
      <c r="C179" s="13" t="s">
        <v>776</v>
      </c>
    </row>
    <row r="180" spans="2:4" x14ac:dyDescent="0.4">
      <c r="B180" s="13" t="s">
        <v>462</v>
      </c>
      <c r="C180" s="13" t="s">
        <v>777</v>
      </c>
    </row>
    <row r="181" spans="2:4" x14ac:dyDescent="0.4">
      <c r="B181" s="13" t="s">
        <v>469</v>
      </c>
      <c r="C181" s="13" t="s">
        <v>778</v>
      </c>
    </row>
    <row r="182" spans="2:4" x14ac:dyDescent="0.4">
      <c r="B182" s="13" t="s">
        <v>474</v>
      </c>
      <c r="C182" s="13" t="s">
        <v>779</v>
      </c>
    </row>
    <row r="183" spans="2:4" x14ac:dyDescent="0.4">
      <c r="B183" s="13" t="s">
        <v>479</v>
      </c>
      <c r="C183" s="13" t="s">
        <v>780</v>
      </c>
    </row>
    <row r="184" spans="2:4" x14ac:dyDescent="0.4">
      <c r="B184" s="13" t="s">
        <v>485</v>
      </c>
      <c r="C184" s="13" t="s">
        <v>781</v>
      </c>
    </row>
    <row r="185" spans="2:4" x14ac:dyDescent="0.4">
      <c r="B185" s="13" t="s">
        <v>525</v>
      </c>
      <c r="C185" s="13" t="s">
        <v>772</v>
      </c>
      <c r="D185" t="s">
        <v>394</v>
      </c>
    </row>
    <row r="186" spans="2:4" x14ac:dyDescent="0.4">
      <c r="B186" s="13" t="s">
        <v>531</v>
      </c>
      <c r="C186" s="13" t="s">
        <v>775</v>
      </c>
      <c r="D186" t="s">
        <v>713</v>
      </c>
    </row>
    <row r="187" spans="2:4" x14ac:dyDescent="0.4">
      <c r="B187" s="13" t="s">
        <v>537</v>
      </c>
      <c r="C187" s="13" t="s">
        <v>775</v>
      </c>
      <c r="D187" t="s">
        <v>713</v>
      </c>
    </row>
    <row r="188" spans="2:4" x14ac:dyDescent="0.4">
      <c r="B188" s="13" t="s">
        <v>543</v>
      </c>
      <c r="C188" s="13" t="s">
        <v>771</v>
      </c>
      <c r="D188" t="s">
        <v>713</v>
      </c>
    </row>
    <row r="189" spans="2:4" x14ac:dyDescent="0.4">
      <c r="B189" s="13" t="s">
        <v>549</v>
      </c>
      <c r="C189" s="13" t="s">
        <v>772</v>
      </c>
      <c r="D189" t="s">
        <v>713</v>
      </c>
    </row>
    <row r="190" spans="2:4" x14ac:dyDescent="0.4">
      <c r="B190" s="13" t="s">
        <v>554</v>
      </c>
      <c r="C190" s="13" t="s">
        <v>775</v>
      </c>
      <c r="D190" t="s">
        <v>713</v>
      </c>
    </row>
    <row r="191" spans="2:4" x14ac:dyDescent="0.4">
      <c r="B191" s="13" t="s">
        <v>560</v>
      </c>
      <c r="C191" s="13" t="s">
        <v>775</v>
      </c>
      <c r="D191" t="s">
        <v>782</v>
      </c>
    </row>
    <row r="192" spans="2:4" x14ac:dyDescent="0.4">
      <c r="B192" s="13" t="s">
        <v>565</v>
      </c>
      <c r="C192" s="13" t="s">
        <v>775</v>
      </c>
      <c r="D192" t="s">
        <v>783</v>
      </c>
    </row>
    <row r="193" spans="1:4" x14ac:dyDescent="0.4">
      <c r="B193" s="13" t="s">
        <v>570</v>
      </c>
      <c r="C193" s="13" t="s">
        <v>771</v>
      </c>
      <c r="D193" t="s">
        <v>784</v>
      </c>
    </row>
    <row r="194" spans="1:4" x14ac:dyDescent="0.4">
      <c r="B194" s="13" t="s">
        <v>575</v>
      </c>
      <c r="C194" s="13" t="s">
        <v>775</v>
      </c>
      <c r="D194" t="s">
        <v>713</v>
      </c>
    </row>
    <row r="195" spans="1:4" x14ac:dyDescent="0.4">
      <c r="B195" s="13" t="s">
        <v>407</v>
      </c>
      <c r="C195" s="13" t="s">
        <v>771</v>
      </c>
      <c r="D195" t="s">
        <v>713</v>
      </c>
    </row>
    <row r="196" spans="1:4" x14ac:dyDescent="0.4">
      <c r="B196" s="13" t="s">
        <v>414</v>
      </c>
      <c r="C196" s="13" t="s">
        <v>772</v>
      </c>
      <c r="D196" t="s">
        <v>713</v>
      </c>
    </row>
    <row r="197" spans="1:4" x14ac:dyDescent="0.4">
      <c r="B197" s="13" t="s">
        <v>421</v>
      </c>
      <c r="C197" s="13" t="s">
        <v>772</v>
      </c>
      <c r="D197" t="s">
        <v>713</v>
      </c>
    </row>
    <row r="198" spans="1:4" x14ac:dyDescent="0.4">
      <c r="B198" s="13" t="s">
        <v>428</v>
      </c>
      <c r="C198" s="13" t="s">
        <v>772</v>
      </c>
      <c r="D198" t="s">
        <v>713</v>
      </c>
    </row>
    <row r="199" spans="1:4" x14ac:dyDescent="0.4">
      <c r="B199" s="13" t="s">
        <v>434</v>
      </c>
      <c r="C199" s="13" t="s">
        <v>772</v>
      </c>
      <c r="D199" t="s">
        <v>713</v>
      </c>
    </row>
    <row r="200" spans="1:4" x14ac:dyDescent="0.4">
      <c r="B200" s="13" t="s">
        <v>441</v>
      </c>
      <c r="C200" s="13" t="s">
        <v>772</v>
      </c>
      <c r="D200" t="s">
        <v>719</v>
      </c>
    </row>
    <row r="202" spans="1:4" x14ac:dyDescent="0.4">
      <c r="A202" t="s">
        <v>785</v>
      </c>
    </row>
    <row r="203" spans="1:4" x14ac:dyDescent="0.4">
      <c r="B203" s="14" t="s">
        <v>405</v>
      </c>
      <c r="C203" s="14" t="s">
        <v>786</v>
      </c>
    </row>
    <row r="204" spans="1:4" x14ac:dyDescent="0.4">
      <c r="B204" s="13" t="s">
        <v>413</v>
      </c>
      <c r="C204" s="13" t="s">
        <v>634</v>
      </c>
    </row>
    <row r="205" spans="1:4" x14ac:dyDescent="0.4">
      <c r="B205" s="13" t="s">
        <v>420</v>
      </c>
      <c r="C205" s="13" t="s">
        <v>787</v>
      </c>
    </row>
    <row r="206" spans="1:4" x14ac:dyDescent="0.4">
      <c r="B206" s="13" t="s">
        <v>427</v>
      </c>
      <c r="C206" s="13" t="s">
        <v>788</v>
      </c>
    </row>
    <row r="207" spans="1:4" x14ac:dyDescent="0.4">
      <c r="B207" s="13" t="s">
        <v>433</v>
      </c>
      <c r="C207" s="13" t="s">
        <v>789</v>
      </c>
    </row>
    <row r="208" spans="1:4" x14ac:dyDescent="0.4">
      <c r="B208" s="13" t="s">
        <v>440</v>
      </c>
      <c r="C208" s="13" t="s">
        <v>790</v>
      </c>
    </row>
    <row r="209" spans="1:3" x14ac:dyDescent="0.4">
      <c r="B209" s="13" t="s">
        <v>450</v>
      </c>
      <c r="C209" s="13" t="s">
        <v>791</v>
      </c>
    </row>
    <row r="210" spans="1:3" x14ac:dyDescent="0.4">
      <c r="B210" s="13" t="s">
        <v>456</v>
      </c>
      <c r="C210" s="13" t="s">
        <v>792</v>
      </c>
    </row>
    <row r="211" spans="1:3" x14ac:dyDescent="0.4">
      <c r="B211" s="13" t="s">
        <v>469</v>
      </c>
      <c r="C211" s="13" t="s">
        <v>793</v>
      </c>
    </row>
    <row r="212" spans="1:3" x14ac:dyDescent="0.4">
      <c r="B212" s="13" t="s">
        <v>474</v>
      </c>
      <c r="C212" s="13" t="s">
        <v>794</v>
      </c>
    </row>
    <row r="213" spans="1:3" x14ac:dyDescent="0.4">
      <c r="B213" s="13" t="s">
        <v>479</v>
      </c>
      <c r="C213" s="13" t="s">
        <v>795</v>
      </c>
    </row>
    <row r="214" spans="1:3" x14ac:dyDescent="0.4">
      <c r="B214" s="13" t="s">
        <v>485</v>
      </c>
      <c r="C214" s="13" t="s">
        <v>796</v>
      </c>
    </row>
    <row r="215" spans="1:3" x14ac:dyDescent="0.4">
      <c r="B215" s="13" t="s">
        <v>491</v>
      </c>
      <c r="C215" s="13" t="s">
        <v>797</v>
      </c>
    </row>
    <row r="216" spans="1:3" x14ac:dyDescent="0.4">
      <c r="B216" s="13" t="s">
        <v>497</v>
      </c>
      <c r="C216" s="13" t="s">
        <v>798</v>
      </c>
    </row>
    <row r="217" spans="1:3" x14ac:dyDescent="0.4">
      <c r="B217" s="13" t="s">
        <v>503</v>
      </c>
      <c r="C217" s="13" t="s">
        <v>799</v>
      </c>
    </row>
    <row r="218" spans="1:3" x14ac:dyDescent="0.4">
      <c r="B218" s="13" t="s">
        <v>509</v>
      </c>
      <c r="C218" s="13" t="s">
        <v>800</v>
      </c>
    </row>
    <row r="219" spans="1:3" x14ac:dyDescent="0.4">
      <c r="B219" s="13" t="s">
        <v>515</v>
      </c>
      <c r="C219" s="13" t="s">
        <v>801</v>
      </c>
    </row>
    <row r="220" spans="1:3" x14ac:dyDescent="0.4">
      <c r="B220" s="13" t="s">
        <v>520</v>
      </c>
      <c r="C220" s="13" t="s">
        <v>802</v>
      </c>
    </row>
    <row r="221" spans="1:3" x14ac:dyDescent="0.4">
      <c r="B221" s="13" t="s">
        <v>525</v>
      </c>
      <c r="C221" s="13" t="s">
        <v>803</v>
      </c>
    </row>
    <row r="222" spans="1:3" x14ac:dyDescent="0.4">
      <c r="B222" s="13" t="s">
        <v>527</v>
      </c>
      <c r="C222" s="13" t="s">
        <v>789</v>
      </c>
    </row>
    <row r="224" spans="1:3" x14ac:dyDescent="0.4">
      <c r="A224" t="s">
        <v>804</v>
      </c>
    </row>
    <row r="225" spans="2:11" x14ac:dyDescent="0.4">
      <c r="B225" s="14" t="s">
        <v>405</v>
      </c>
      <c r="C225" s="14" t="s">
        <v>80</v>
      </c>
      <c r="D225" s="14" t="s">
        <v>405</v>
      </c>
      <c r="E225" s="14" t="s">
        <v>80</v>
      </c>
      <c r="F225" s="14" t="s">
        <v>405</v>
      </c>
      <c r="G225" s="14" t="s">
        <v>80</v>
      </c>
      <c r="H225" s="14" t="s">
        <v>405</v>
      </c>
      <c r="I225" s="14" t="s">
        <v>80</v>
      </c>
      <c r="J225" s="14" t="s">
        <v>405</v>
      </c>
      <c r="K225" s="14" t="s">
        <v>80</v>
      </c>
    </row>
    <row r="226" spans="2:11" x14ac:dyDescent="0.4">
      <c r="B226" s="13">
        <v>0</v>
      </c>
      <c r="C226" s="13" t="s">
        <v>805</v>
      </c>
      <c r="D226" s="13">
        <v>51</v>
      </c>
      <c r="E226" s="13" t="s">
        <v>806</v>
      </c>
      <c r="F226" s="13">
        <v>101</v>
      </c>
      <c r="G226" s="13" t="s">
        <v>807</v>
      </c>
      <c r="H226" s="13">
        <v>200</v>
      </c>
      <c r="I226" s="13" t="s">
        <v>808</v>
      </c>
      <c r="J226" s="13">
        <v>251</v>
      </c>
      <c r="K226" s="13" t="s">
        <v>809</v>
      </c>
    </row>
    <row r="227" spans="2:11" x14ac:dyDescent="0.4">
      <c r="B227" s="13">
        <v>1</v>
      </c>
      <c r="C227" s="13" t="s">
        <v>810</v>
      </c>
      <c r="D227" s="13">
        <v>52</v>
      </c>
      <c r="E227" s="13" t="s">
        <v>811</v>
      </c>
      <c r="F227" s="13">
        <v>102</v>
      </c>
      <c r="G227" s="13" t="s">
        <v>812</v>
      </c>
      <c r="H227" s="13">
        <v>201</v>
      </c>
      <c r="I227" s="13" t="s">
        <v>536</v>
      </c>
      <c r="J227" s="13">
        <v>252</v>
      </c>
      <c r="K227" s="13" t="s">
        <v>813</v>
      </c>
    </row>
    <row r="228" spans="2:11" x14ac:dyDescent="0.4">
      <c r="B228" s="13">
        <v>2</v>
      </c>
      <c r="C228" s="13" t="s">
        <v>814</v>
      </c>
      <c r="D228" s="13">
        <v>53</v>
      </c>
      <c r="E228" s="13" t="s">
        <v>815</v>
      </c>
      <c r="F228" s="13">
        <v>103</v>
      </c>
      <c r="G228" s="13" t="s">
        <v>816</v>
      </c>
      <c r="H228" s="13">
        <v>202</v>
      </c>
      <c r="I228" s="13" t="s">
        <v>817</v>
      </c>
      <c r="J228" s="13">
        <v>253</v>
      </c>
      <c r="K228" s="13" t="s">
        <v>818</v>
      </c>
    </row>
    <row r="229" spans="2:11" x14ac:dyDescent="0.4">
      <c r="B229" s="13">
        <v>3</v>
      </c>
      <c r="C229" s="13" t="s">
        <v>819</v>
      </c>
      <c r="D229" s="13">
        <v>54</v>
      </c>
      <c r="E229" s="13" t="s">
        <v>820</v>
      </c>
      <c r="F229" s="13">
        <v>104</v>
      </c>
      <c r="G229" s="13" t="s">
        <v>496</v>
      </c>
      <c r="H229" s="13">
        <v>203</v>
      </c>
      <c r="I229" s="13" t="s">
        <v>821</v>
      </c>
      <c r="J229" s="13">
        <v>254</v>
      </c>
      <c r="K229" s="13" t="s">
        <v>822</v>
      </c>
    </row>
    <row r="230" spans="2:11" x14ac:dyDescent="0.4">
      <c r="B230" s="13">
        <v>4</v>
      </c>
      <c r="C230" s="13" t="s">
        <v>823</v>
      </c>
      <c r="D230" s="13">
        <v>55</v>
      </c>
      <c r="E230" s="13" t="s">
        <v>824</v>
      </c>
      <c r="F230" s="13">
        <v>105</v>
      </c>
      <c r="G230" s="13" t="s">
        <v>825</v>
      </c>
      <c r="H230" s="13">
        <v>204</v>
      </c>
      <c r="I230" s="13" t="s">
        <v>826</v>
      </c>
      <c r="J230" s="13">
        <v>255</v>
      </c>
      <c r="K230" s="13" t="s">
        <v>827</v>
      </c>
    </row>
    <row r="231" spans="2:11" x14ac:dyDescent="0.4">
      <c r="B231" s="13">
        <v>5</v>
      </c>
      <c r="C231" s="13" t="s">
        <v>828</v>
      </c>
      <c r="D231" s="13">
        <v>56</v>
      </c>
      <c r="E231" s="13" t="s">
        <v>829</v>
      </c>
      <c r="F231" s="13">
        <v>106</v>
      </c>
      <c r="G231" s="13" t="s">
        <v>830</v>
      </c>
      <c r="H231" s="13">
        <v>205</v>
      </c>
      <c r="I231" s="13" t="s">
        <v>831</v>
      </c>
      <c r="J231" s="13">
        <v>256</v>
      </c>
      <c r="K231" s="13" t="s">
        <v>832</v>
      </c>
    </row>
    <row r="232" spans="2:11" x14ac:dyDescent="0.4">
      <c r="B232" s="13">
        <v>6</v>
      </c>
      <c r="C232" s="13" t="s">
        <v>833</v>
      </c>
      <c r="D232" s="13">
        <v>57</v>
      </c>
      <c r="E232" s="13" t="s">
        <v>834</v>
      </c>
      <c r="F232" s="13">
        <v>107</v>
      </c>
      <c r="G232" s="13" t="s">
        <v>835</v>
      </c>
      <c r="H232" s="13">
        <v>206</v>
      </c>
      <c r="I232" s="13" t="s">
        <v>836</v>
      </c>
      <c r="J232" s="13">
        <v>257</v>
      </c>
      <c r="K232" s="13" t="s">
        <v>837</v>
      </c>
    </row>
    <row r="233" spans="2:11" x14ac:dyDescent="0.4">
      <c r="B233" s="13">
        <v>7</v>
      </c>
      <c r="C233" s="13" t="s">
        <v>482</v>
      </c>
      <c r="D233" s="13">
        <v>58</v>
      </c>
      <c r="E233" s="13" t="s">
        <v>557</v>
      </c>
      <c r="F233" s="13">
        <v>108</v>
      </c>
      <c r="G233" s="13" t="s">
        <v>838</v>
      </c>
      <c r="H233" s="13">
        <v>207</v>
      </c>
      <c r="I233" s="13" t="s">
        <v>839</v>
      </c>
      <c r="J233" s="13">
        <v>258</v>
      </c>
      <c r="K233" s="43" t="s">
        <v>559</v>
      </c>
    </row>
    <row r="234" spans="2:11" x14ac:dyDescent="0.4">
      <c r="B234" s="13">
        <v>8</v>
      </c>
      <c r="C234" s="13" t="s">
        <v>840</v>
      </c>
      <c r="D234" s="13">
        <v>59</v>
      </c>
      <c r="E234" s="13" t="s">
        <v>841</v>
      </c>
      <c r="F234" s="13">
        <v>109</v>
      </c>
      <c r="G234" s="13" t="s">
        <v>842</v>
      </c>
      <c r="H234" s="13">
        <v>208</v>
      </c>
      <c r="I234" s="13" t="s">
        <v>843</v>
      </c>
      <c r="J234" s="13">
        <v>259</v>
      </c>
      <c r="K234" s="13" t="s">
        <v>844</v>
      </c>
    </row>
    <row r="235" spans="2:11" x14ac:dyDescent="0.4">
      <c r="B235" s="13">
        <v>9</v>
      </c>
      <c r="C235" s="13" t="s">
        <v>845</v>
      </c>
      <c r="D235" s="13">
        <v>60</v>
      </c>
      <c r="E235" s="13" t="s">
        <v>846</v>
      </c>
      <c r="F235" s="13">
        <v>110</v>
      </c>
      <c r="G235" s="13" t="s">
        <v>847</v>
      </c>
      <c r="H235" s="13">
        <v>209</v>
      </c>
      <c r="I235" s="13" t="s">
        <v>848</v>
      </c>
      <c r="J235" s="13"/>
      <c r="K235" s="13"/>
    </row>
    <row r="236" spans="2:11" x14ac:dyDescent="0.4">
      <c r="B236" s="13">
        <v>10</v>
      </c>
      <c r="C236" s="13" t="s">
        <v>849</v>
      </c>
      <c r="D236" s="13">
        <v>61</v>
      </c>
      <c r="E236" s="13" t="s">
        <v>354</v>
      </c>
      <c r="F236" s="13">
        <v>111</v>
      </c>
      <c r="G236" s="13" t="s">
        <v>850</v>
      </c>
      <c r="H236" s="13">
        <v>210</v>
      </c>
      <c r="I236" s="13" t="s">
        <v>851</v>
      </c>
      <c r="J236" s="13"/>
      <c r="K236" s="13"/>
    </row>
    <row r="237" spans="2:11" x14ac:dyDescent="0.4">
      <c r="B237" s="13">
        <v>11</v>
      </c>
      <c r="C237" s="13" t="s">
        <v>852</v>
      </c>
      <c r="D237" s="13">
        <v>62</v>
      </c>
      <c r="E237" s="13" t="s">
        <v>419</v>
      </c>
      <c r="F237" s="13">
        <v>112</v>
      </c>
      <c r="G237" s="13" t="s">
        <v>853</v>
      </c>
      <c r="H237" s="13">
        <v>211</v>
      </c>
      <c r="I237" s="13" t="s">
        <v>854</v>
      </c>
      <c r="J237" s="13"/>
      <c r="K237" s="13"/>
    </row>
    <row r="238" spans="2:11" x14ac:dyDescent="0.4">
      <c r="B238" s="13">
        <v>12</v>
      </c>
      <c r="C238" s="13" t="s">
        <v>855</v>
      </c>
      <c r="D238" s="13">
        <v>63</v>
      </c>
      <c r="E238" s="13" t="s">
        <v>856</v>
      </c>
      <c r="F238" s="13">
        <v>113</v>
      </c>
      <c r="G238" s="13" t="s">
        <v>857</v>
      </c>
      <c r="H238" s="13">
        <v>212</v>
      </c>
      <c r="I238" s="13" t="s">
        <v>858</v>
      </c>
      <c r="J238" s="13"/>
      <c r="K238" s="13"/>
    </row>
    <row r="239" spans="2:11" x14ac:dyDescent="0.4">
      <c r="B239" s="13">
        <v>13</v>
      </c>
      <c r="C239" s="13" t="s">
        <v>859</v>
      </c>
      <c r="D239" s="13">
        <v>64</v>
      </c>
      <c r="E239" s="13" t="s">
        <v>860</v>
      </c>
      <c r="F239" s="13">
        <v>114</v>
      </c>
      <c r="G239" s="13" t="s">
        <v>861</v>
      </c>
      <c r="H239" s="13">
        <v>213</v>
      </c>
      <c r="I239" s="13" t="s">
        <v>862</v>
      </c>
      <c r="J239" s="13"/>
      <c r="K239" s="13"/>
    </row>
    <row r="240" spans="2:11" x14ac:dyDescent="0.4">
      <c r="B240" s="13">
        <v>14</v>
      </c>
      <c r="C240" s="13" t="s">
        <v>863</v>
      </c>
      <c r="D240" s="13">
        <v>65</v>
      </c>
      <c r="E240" s="13" t="s">
        <v>864</v>
      </c>
      <c r="F240" s="13">
        <v>115</v>
      </c>
      <c r="G240" s="13" t="s">
        <v>865</v>
      </c>
      <c r="H240" s="13">
        <v>214</v>
      </c>
      <c r="I240" s="13" t="s">
        <v>410</v>
      </c>
      <c r="J240" s="13"/>
      <c r="K240" s="13"/>
    </row>
    <row r="241" spans="2:11" x14ac:dyDescent="0.4">
      <c r="B241" s="13">
        <v>15</v>
      </c>
      <c r="C241" s="13" t="s">
        <v>866</v>
      </c>
      <c r="D241" s="13">
        <v>66</v>
      </c>
      <c r="E241" s="13" t="s">
        <v>867</v>
      </c>
      <c r="F241" s="13">
        <v>116</v>
      </c>
      <c r="G241" s="13" t="s">
        <v>443</v>
      </c>
      <c r="H241" s="13">
        <v>215</v>
      </c>
      <c r="I241" s="13" t="s">
        <v>868</v>
      </c>
      <c r="J241" s="13"/>
      <c r="K241" s="13"/>
    </row>
    <row r="242" spans="2:11" x14ac:dyDescent="0.4">
      <c r="B242" s="13">
        <v>16</v>
      </c>
      <c r="C242" s="13" t="s">
        <v>869</v>
      </c>
      <c r="D242" s="13">
        <v>67</v>
      </c>
      <c r="E242" s="13" t="s">
        <v>870</v>
      </c>
      <c r="F242" s="13">
        <v>117</v>
      </c>
      <c r="G242" s="13" t="s">
        <v>871</v>
      </c>
      <c r="H242" s="13">
        <v>216</v>
      </c>
      <c r="I242" s="13" t="s">
        <v>872</v>
      </c>
      <c r="J242" s="13"/>
      <c r="K242" s="13"/>
    </row>
    <row r="243" spans="2:11" x14ac:dyDescent="0.4">
      <c r="B243" s="13">
        <v>17</v>
      </c>
      <c r="C243" s="13" t="s">
        <v>873</v>
      </c>
      <c r="D243" s="13">
        <v>68</v>
      </c>
      <c r="E243" s="13" t="s">
        <v>364</v>
      </c>
      <c r="F243" s="13">
        <v>118</v>
      </c>
      <c r="G243" s="13" t="s">
        <v>874</v>
      </c>
      <c r="H243" s="13">
        <v>217</v>
      </c>
      <c r="I243" s="13" t="s">
        <v>875</v>
      </c>
      <c r="J243" s="13"/>
      <c r="K243" s="13"/>
    </row>
    <row r="244" spans="2:11" x14ac:dyDescent="0.4">
      <c r="B244" s="13">
        <v>18</v>
      </c>
      <c r="C244" s="13" t="s">
        <v>876</v>
      </c>
      <c r="D244" s="13">
        <v>69</v>
      </c>
      <c r="E244" s="13" t="s">
        <v>561</v>
      </c>
      <c r="F244" s="13">
        <v>119</v>
      </c>
      <c r="G244" s="13" t="s">
        <v>877</v>
      </c>
      <c r="H244" s="13">
        <v>218</v>
      </c>
      <c r="I244" s="13" t="s">
        <v>878</v>
      </c>
      <c r="J244" s="13"/>
      <c r="K244" s="13"/>
    </row>
    <row r="245" spans="2:11" x14ac:dyDescent="0.4">
      <c r="B245" s="13">
        <v>19</v>
      </c>
      <c r="C245" s="13" t="s">
        <v>879</v>
      </c>
      <c r="D245" s="13">
        <v>70</v>
      </c>
      <c r="E245" s="13" t="s">
        <v>880</v>
      </c>
      <c r="F245" s="13">
        <v>120</v>
      </c>
      <c r="G245" s="13" t="s">
        <v>881</v>
      </c>
      <c r="H245" s="13">
        <v>219</v>
      </c>
      <c r="I245" s="13" t="s">
        <v>882</v>
      </c>
      <c r="J245" s="13"/>
      <c r="K245" s="13"/>
    </row>
    <row r="246" spans="2:11" x14ac:dyDescent="0.4">
      <c r="B246" s="13">
        <v>20</v>
      </c>
      <c r="C246" s="13" t="s">
        <v>883</v>
      </c>
      <c r="D246" s="13">
        <v>71</v>
      </c>
      <c r="E246" s="13" t="s">
        <v>884</v>
      </c>
      <c r="F246" s="13">
        <v>121</v>
      </c>
      <c r="G246" s="13" t="s">
        <v>960</v>
      </c>
      <c r="H246" s="13">
        <v>220</v>
      </c>
      <c r="I246" s="13" t="s">
        <v>885</v>
      </c>
      <c r="J246" s="13"/>
      <c r="K246" s="13"/>
    </row>
    <row r="247" spans="2:11" x14ac:dyDescent="0.4">
      <c r="B247" s="13">
        <v>21</v>
      </c>
      <c r="C247" s="13" t="s">
        <v>886</v>
      </c>
      <c r="D247" s="13">
        <v>72</v>
      </c>
      <c r="E247" s="13" t="s">
        <v>887</v>
      </c>
      <c r="F247" s="13">
        <v>122</v>
      </c>
      <c r="G247" s="13" t="s">
        <v>890</v>
      </c>
      <c r="H247" s="13">
        <v>221</v>
      </c>
      <c r="I247" s="13" t="s">
        <v>888</v>
      </c>
      <c r="J247" s="13"/>
      <c r="K247" s="13"/>
    </row>
    <row r="248" spans="2:11" x14ac:dyDescent="0.4">
      <c r="B248" s="13">
        <v>22</v>
      </c>
      <c r="C248" s="13" t="s">
        <v>889</v>
      </c>
      <c r="D248" s="13">
        <v>73</v>
      </c>
      <c r="E248" s="13" t="s">
        <v>417</v>
      </c>
      <c r="F248" s="13">
        <v>123</v>
      </c>
      <c r="G248" s="13" t="s">
        <v>893</v>
      </c>
      <c r="H248" s="13">
        <v>222</v>
      </c>
      <c r="I248" s="13" t="s">
        <v>891</v>
      </c>
      <c r="J248" s="13"/>
      <c r="K248" s="13"/>
    </row>
    <row r="249" spans="2:11" x14ac:dyDescent="0.4">
      <c r="B249" s="13">
        <v>23</v>
      </c>
      <c r="C249" s="13" t="s">
        <v>892</v>
      </c>
      <c r="D249" s="13">
        <v>74</v>
      </c>
      <c r="E249" s="13" t="s">
        <v>424</v>
      </c>
      <c r="F249" s="13">
        <v>124</v>
      </c>
      <c r="G249" s="13" t="s">
        <v>896</v>
      </c>
      <c r="H249" s="13">
        <v>223</v>
      </c>
      <c r="I249" s="13" t="s">
        <v>894</v>
      </c>
      <c r="J249" s="13"/>
      <c r="K249" s="13"/>
    </row>
    <row r="250" spans="2:11" x14ac:dyDescent="0.4">
      <c r="B250" s="13">
        <v>24</v>
      </c>
      <c r="C250" s="13" t="s">
        <v>895</v>
      </c>
      <c r="D250" s="13">
        <v>75</v>
      </c>
      <c r="E250" s="13" t="s">
        <v>437</v>
      </c>
      <c r="F250" s="13">
        <v>125</v>
      </c>
      <c r="G250" s="13"/>
      <c r="H250" s="13">
        <v>224</v>
      </c>
      <c r="I250" s="13" t="s">
        <v>897</v>
      </c>
      <c r="J250" s="13"/>
      <c r="K250" s="13"/>
    </row>
    <row r="251" spans="2:11" x14ac:dyDescent="0.4">
      <c r="B251" s="13">
        <v>25</v>
      </c>
      <c r="C251" s="13" t="s">
        <v>898</v>
      </c>
      <c r="D251" s="13">
        <v>76</v>
      </c>
      <c r="E251" s="13" t="s">
        <v>431</v>
      </c>
      <c r="F251" s="13">
        <v>126</v>
      </c>
      <c r="G251" s="13" t="s">
        <v>559</v>
      </c>
      <c r="H251" s="13">
        <v>225</v>
      </c>
      <c r="I251" s="13" t="s">
        <v>899</v>
      </c>
      <c r="J251" s="13"/>
      <c r="K251" s="13"/>
    </row>
    <row r="252" spans="2:11" x14ac:dyDescent="0.4">
      <c r="B252" s="13">
        <v>26</v>
      </c>
      <c r="C252" s="13" t="s">
        <v>900</v>
      </c>
      <c r="D252" s="13">
        <v>77</v>
      </c>
      <c r="E252" s="13" t="s">
        <v>454</v>
      </c>
      <c r="F252" s="13"/>
      <c r="G252" s="13"/>
      <c r="H252" s="13">
        <v>226</v>
      </c>
      <c r="I252" s="13" t="s">
        <v>901</v>
      </c>
      <c r="J252" s="13"/>
      <c r="K252" s="13"/>
    </row>
    <row r="253" spans="2:11" x14ac:dyDescent="0.4">
      <c r="B253" s="13">
        <v>27</v>
      </c>
      <c r="C253" s="13" t="s">
        <v>504</v>
      </c>
      <c r="D253" s="13">
        <v>78</v>
      </c>
      <c r="E253" s="13" t="s">
        <v>460</v>
      </c>
      <c r="F253" s="13"/>
      <c r="G253" s="13"/>
      <c r="H253" s="13">
        <v>227</v>
      </c>
      <c r="I253" s="13" t="s">
        <v>902</v>
      </c>
      <c r="J253" s="13"/>
      <c r="K253" s="13"/>
    </row>
    <row r="254" spans="2:11" x14ac:dyDescent="0.4">
      <c r="B254" s="13">
        <v>28</v>
      </c>
      <c r="C254" s="13" t="s">
        <v>903</v>
      </c>
      <c r="D254" s="13">
        <v>79</v>
      </c>
      <c r="E254" s="13" t="s">
        <v>904</v>
      </c>
      <c r="F254" s="13"/>
      <c r="G254" s="13"/>
      <c r="H254" s="13">
        <v>228</v>
      </c>
      <c r="I254" s="13"/>
      <c r="J254" s="13"/>
      <c r="K254" s="13"/>
    </row>
    <row r="255" spans="2:11" x14ac:dyDescent="0.4">
      <c r="B255" s="13">
        <v>29</v>
      </c>
      <c r="C255" s="13" t="s">
        <v>905</v>
      </c>
      <c r="D255" s="13">
        <v>80</v>
      </c>
      <c r="E255" s="13" t="s">
        <v>478</v>
      </c>
      <c r="F255" s="13"/>
      <c r="G255" s="13"/>
      <c r="H255" s="13">
        <v>229</v>
      </c>
      <c r="I255" s="13" t="s">
        <v>906</v>
      </c>
      <c r="J255" s="13"/>
      <c r="K255" s="13"/>
    </row>
    <row r="256" spans="2:11" x14ac:dyDescent="0.4">
      <c r="B256" s="13">
        <v>30</v>
      </c>
      <c r="C256" s="13" t="s">
        <v>907</v>
      </c>
      <c r="D256" s="13">
        <v>81</v>
      </c>
      <c r="E256" s="13" t="s">
        <v>466</v>
      </c>
      <c r="F256" s="13"/>
      <c r="G256" s="13"/>
      <c r="H256" s="13">
        <v>230</v>
      </c>
      <c r="I256" s="13" t="s">
        <v>908</v>
      </c>
      <c r="J256" s="13"/>
      <c r="K256" s="13"/>
    </row>
    <row r="257" spans="2:11" x14ac:dyDescent="0.4">
      <c r="B257" s="13">
        <v>31</v>
      </c>
      <c r="C257" s="13" t="s">
        <v>909</v>
      </c>
      <c r="D257" s="13">
        <v>82</v>
      </c>
      <c r="E257" s="13" t="s">
        <v>910</v>
      </c>
      <c r="F257" s="13"/>
      <c r="G257" s="13"/>
      <c r="H257" s="13">
        <v>231</v>
      </c>
      <c r="I257" s="13" t="s">
        <v>911</v>
      </c>
      <c r="J257" s="13"/>
      <c r="K257" s="13"/>
    </row>
    <row r="258" spans="2:11" x14ac:dyDescent="0.4">
      <c r="B258" s="13">
        <v>32</v>
      </c>
      <c r="C258" s="13" t="s">
        <v>348</v>
      </c>
      <c r="D258" s="13">
        <v>83</v>
      </c>
      <c r="E258" s="13" t="s">
        <v>912</v>
      </c>
      <c r="F258" s="13"/>
      <c r="G258" s="13"/>
      <c r="H258" s="13">
        <v>232</v>
      </c>
      <c r="I258" s="13" t="s">
        <v>913</v>
      </c>
      <c r="J258" s="13"/>
      <c r="K258" s="13"/>
    </row>
    <row r="259" spans="2:11" x14ac:dyDescent="0.4">
      <c r="B259" s="13">
        <v>33</v>
      </c>
      <c r="C259" s="13" t="s">
        <v>914</v>
      </c>
      <c r="D259" s="13">
        <v>84</v>
      </c>
      <c r="E259" s="13" t="s">
        <v>915</v>
      </c>
      <c r="F259" s="13"/>
      <c r="G259" s="13"/>
      <c r="H259" s="13">
        <v>233</v>
      </c>
      <c r="I259" s="13" t="s">
        <v>916</v>
      </c>
      <c r="J259" s="13"/>
      <c r="K259" s="13"/>
    </row>
    <row r="260" spans="2:11" x14ac:dyDescent="0.4">
      <c r="B260" s="13">
        <v>34</v>
      </c>
      <c r="C260" s="13" t="s">
        <v>917</v>
      </c>
      <c r="D260" s="13">
        <v>85</v>
      </c>
      <c r="E260" s="13" t="s">
        <v>490</v>
      </c>
      <c r="F260" s="13"/>
      <c r="G260" s="13"/>
      <c r="H260" s="13">
        <v>234</v>
      </c>
      <c r="I260" s="13" t="s">
        <v>918</v>
      </c>
      <c r="J260" s="13"/>
      <c r="K260" s="13"/>
    </row>
    <row r="261" spans="2:11" x14ac:dyDescent="0.4">
      <c r="B261" s="13">
        <v>35</v>
      </c>
      <c r="C261" s="13" t="s">
        <v>919</v>
      </c>
      <c r="D261" s="13">
        <v>86</v>
      </c>
      <c r="E261" s="13" t="s">
        <v>920</v>
      </c>
      <c r="F261" s="13"/>
      <c r="G261" s="13"/>
      <c r="H261" s="13">
        <v>235</v>
      </c>
      <c r="I261" s="13" t="s">
        <v>921</v>
      </c>
      <c r="J261" s="13"/>
      <c r="K261" s="13"/>
    </row>
    <row r="262" spans="2:11" x14ac:dyDescent="0.4">
      <c r="B262" s="13">
        <v>36</v>
      </c>
      <c r="C262" s="13" t="s">
        <v>922</v>
      </c>
      <c r="D262" s="13">
        <v>87</v>
      </c>
      <c r="E262" s="13" t="s">
        <v>923</v>
      </c>
      <c r="F262" s="13"/>
      <c r="G262" s="13"/>
      <c r="H262" s="13">
        <v>236</v>
      </c>
      <c r="I262" s="13" t="s">
        <v>861</v>
      </c>
      <c r="J262" s="13"/>
      <c r="K262" s="13"/>
    </row>
    <row r="263" spans="2:11" x14ac:dyDescent="0.4">
      <c r="B263" s="13">
        <v>37</v>
      </c>
      <c r="C263" s="13" t="s">
        <v>924</v>
      </c>
      <c r="D263" s="13">
        <v>88</v>
      </c>
      <c r="E263" s="13" t="s">
        <v>925</v>
      </c>
      <c r="F263" s="13"/>
      <c r="G263" s="13"/>
      <c r="H263" s="13">
        <v>237</v>
      </c>
      <c r="I263" s="13" t="s">
        <v>926</v>
      </c>
      <c r="J263" s="13"/>
      <c r="K263" s="13"/>
    </row>
    <row r="264" spans="2:11" x14ac:dyDescent="0.4">
      <c r="B264" s="13">
        <v>38</v>
      </c>
      <c r="C264" s="13" t="s">
        <v>927</v>
      </c>
      <c r="D264" s="13">
        <v>89</v>
      </c>
      <c r="E264" s="13" t="s">
        <v>928</v>
      </c>
      <c r="F264" s="13"/>
      <c r="G264" s="13"/>
      <c r="H264" s="13">
        <v>238</v>
      </c>
      <c r="I264" s="13" t="s">
        <v>929</v>
      </c>
      <c r="J264" s="13"/>
      <c r="K264" s="13"/>
    </row>
    <row r="265" spans="2:11" x14ac:dyDescent="0.4">
      <c r="B265" s="13">
        <v>39</v>
      </c>
      <c r="C265" s="13" t="s">
        <v>930</v>
      </c>
      <c r="D265" s="13">
        <v>90</v>
      </c>
      <c r="E265" s="13" t="s">
        <v>931</v>
      </c>
      <c r="F265" s="13"/>
      <c r="G265" s="13"/>
      <c r="H265" s="13">
        <v>239</v>
      </c>
      <c r="I265" s="13" t="s">
        <v>932</v>
      </c>
      <c r="J265" s="13"/>
      <c r="K265" s="13"/>
    </row>
    <row r="266" spans="2:11" x14ac:dyDescent="0.4">
      <c r="B266" s="13">
        <v>40</v>
      </c>
      <c r="C266" s="13" t="s">
        <v>933</v>
      </c>
      <c r="D266" s="13">
        <v>91</v>
      </c>
      <c r="E266" s="13" t="s">
        <v>934</v>
      </c>
      <c r="F266" s="13"/>
      <c r="G266" s="13"/>
      <c r="H266" s="13">
        <v>240</v>
      </c>
      <c r="I266" s="13" t="s">
        <v>935</v>
      </c>
      <c r="J266" s="13"/>
      <c r="K266" s="13"/>
    </row>
    <row r="267" spans="2:11" x14ac:dyDescent="0.4">
      <c r="B267" s="13">
        <v>41</v>
      </c>
      <c r="C267" s="13" t="s">
        <v>936</v>
      </c>
      <c r="D267" s="13">
        <v>92</v>
      </c>
      <c r="E267" s="13" t="s">
        <v>356</v>
      </c>
      <c r="F267" s="13"/>
      <c r="G267" s="13"/>
      <c r="H267" s="13">
        <v>241</v>
      </c>
      <c r="I267" s="13" t="s">
        <v>937</v>
      </c>
      <c r="J267" s="13"/>
      <c r="K267" s="13"/>
    </row>
    <row r="268" spans="2:11" x14ac:dyDescent="0.4">
      <c r="B268" s="13">
        <v>42</v>
      </c>
      <c r="C268" s="13" t="s">
        <v>938</v>
      </c>
      <c r="D268" s="13">
        <v>93</v>
      </c>
      <c r="E268" s="13" t="s">
        <v>939</v>
      </c>
      <c r="F268" s="13"/>
      <c r="G268" s="13"/>
      <c r="H268" s="13">
        <v>242</v>
      </c>
      <c r="I268" s="13" t="s">
        <v>940</v>
      </c>
      <c r="J268" s="13"/>
      <c r="K268" s="13"/>
    </row>
    <row r="269" spans="2:11" x14ac:dyDescent="0.4">
      <c r="B269" s="13">
        <v>43</v>
      </c>
      <c r="C269" s="13" t="s">
        <v>941</v>
      </c>
      <c r="D269" s="13">
        <v>94</v>
      </c>
      <c r="E269" s="13" t="s">
        <v>412</v>
      </c>
      <c r="F269" s="13"/>
      <c r="G269" s="13"/>
      <c r="H269" s="13">
        <v>243</v>
      </c>
      <c r="I269" s="13" t="s">
        <v>942</v>
      </c>
      <c r="J269" s="13"/>
      <c r="K269" s="13"/>
    </row>
    <row r="270" spans="2:11" x14ac:dyDescent="0.4">
      <c r="B270" s="13">
        <v>44</v>
      </c>
      <c r="C270" s="13" t="s">
        <v>943</v>
      </c>
      <c r="D270" s="13">
        <v>95</v>
      </c>
      <c r="E270" s="13" t="s">
        <v>544</v>
      </c>
      <c r="F270" s="13"/>
      <c r="G270" s="13"/>
      <c r="H270" s="13">
        <v>244</v>
      </c>
      <c r="I270" s="13" t="s">
        <v>944</v>
      </c>
      <c r="J270" s="13"/>
      <c r="K270" s="13"/>
    </row>
    <row r="271" spans="2:11" x14ac:dyDescent="0.4">
      <c r="B271" s="13">
        <v>45</v>
      </c>
      <c r="C271" s="13" t="s">
        <v>945</v>
      </c>
      <c r="D271" s="13">
        <v>96</v>
      </c>
      <c r="E271" s="13" t="s">
        <v>946</v>
      </c>
      <c r="F271" s="13"/>
      <c r="G271" s="13"/>
      <c r="H271" s="13">
        <v>245</v>
      </c>
      <c r="I271" s="13" t="s">
        <v>947</v>
      </c>
      <c r="J271" s="13"/>
      <c r="K271" s="13"/>
    </row>
    <row r="272" spans="2:11" x14ac:dyDescent="0.4">
      <c r="B272" s="13">
        <v>46</v>
      </c>
      <c r="C272" s="13" t="s">
        <v>948</v>
      </c>
      <c r="D272" s="13">
        <v>97</v>
      </c>
      <c r="E272" s="13" t="s">
        <v>949</v>
      </c>
      <c r="F272" s="13"/>
      <c r="G272" s="13"/>
      <c r="H272" s="13">
        <v>246</v>
      </c>
      <c r="I272" s="13" t="s">
        <v>950</v>
      </c>
      <c r="J272" s="13"/>
      <c r="K272" s="13"/>
    </row>
    <row r="273" spans="1:11" x14ac:dyDescent="0.4">
      <c r="B273" s="13">
        <v>47</v>
      </c>
      <c r="C273" s="13" t="s">
        <v>951</v>
      </c>
      <c r="D273" s="13">
        <v>98</v>
      </c>
      <c r="E273" s="13" t="s">
        <v>952</v>
      </c>
      <c r="F273" s="13"/>
      <c r="G273" s="13"/>
      <c r="H273" s="13">
        <v>247</v>
      </c>
      <c r="I273" s="13" t="s">
        <v>953</v>
      </c>
      <c r="J273" s="13"/>
      <c r="K273" s="13"/>
    </row>
    <row r="274" spans="1:11" x14ac:dyDescent="0.4">
      <c r="B274" s="13">
        <v>48</v>
      </c>
      <c r="C274" s="13" t="s">
        <v>954</v>
      </c>
      <c r="D274" s="13">
        <v>99</v>
      </c>
      <c r="E274" s="13" t="s">
        <v>484</v>
      </c>
      <c r="F274" s="13"/>
      <c r="G274" s="13"/>
      <c r="H274" s="13">
        <v>248</v>
      </c>
      <c r="I274" s="13" t="s">
        <v>955</v>
      </c>
      <c r="J274" s="13"/>
      <c r="K274" s="13"/>
    </row>
    <row r="275" spans="1:11" x14ac:dyDescent="0.4">
      <c r="B275" s="13">
        <v>49</v>
      </c>
      <c r="C275" s="13" t="s">
        <v>350</v>
      </c>
      <c r="D275" s="13">
        <v>100</v>
      </c>
      <c r="E275" s="13" t="s">
        <v>956</v>
      </c>
      <c r="F275" s="13"/>
      <c r="G275" s="13"/>
      <c r="H275" s="13">
        <v>249</v>
      </c>
      <c r="I275" s="13" t="s">
        <v>957</v>
      </c>
      <c r="J275" s="13"/>
      <c r="K275" s="13"/>
    </row>
    <row r="276" spans="1:11" x14ac:dyDescent="0.4">
      <c r="B276" s="13">
        <v>50</v>
      </c>
      <c r="C276" s="13" t="s">
        <v>958</v>
      </c>
      <c r="D276" s="13"/>
      <c r="E276" s="13"/>
      <c r="F276" s="13"/>
      <c r="G276" s="13"/>
      <c r="H276" s="13">
        <v>250</v>
      </c>
      <c r="I276" s="13" t="s">
        <v>959</v>
      </c>
      <c r="J276" s="13"/>
      <c r="K276" s="13"/>
    </row>
    <row r="278" spans="1:11" x14ac:dyDescent="0.4">
      <c r="A278" s="1" t="s">
        <v>386</v>
      </c>
      <c r="B278" s="4">
        <v>42445</v>
      </c>
    </row>
    <row r="279" spans="1:11" x14ac:dyDescent="0.4">
      <c r="A279" t="s">
        <v>402</v>
      </c>
    </row>
  </sheetData>
  <mergeCells count="128">
    <mergeCell ref="C167:D167"/>
    <mergeCell ref="C168:D168"/>
    <mergeCell ref="C161:D161"/>
    <mergeCell ref="C162:D162"/>
    <mergeCell ref="C163:D163"/>
    <mergeCell ref="C164:D164"/>
    <mergeCell ref="C165:D165"/>
    <mergeCell ref="C166:D166"/>
    <mergeCell ref="C155:D155"/>
    <mergeCell ref="C156:D156"/>
    <mergeCell ref="C157:D157"/>
    <mergeCell ref="C158:D158"/>
    <mergeCell ref="C159:D159"/>
    <mergeCell ref="C160:D160"/>
    <mergeCell ref="C149:D149"/>
    <mergeCell ref="C150:D150"/>
    <mergeCell ref="C151:D151"/>
    <mergeCell ref="C152:D152"/>
    <mergeCell ref="C153:D153"/>
    <mergeCell ref="C154:D154"/>
    <mergeCell ref="C143:D143"/>
    <mergeCell ref="C144:D144"/>
    <mergeCell ref="C145:D145"/>
    <mergeCell ref="C146:D146"/>
    <mergeCell ref="C147:D147"/>
    <mergeCell ref="C148:D148"/>
    <mergeCell ref="C135:D135"/>
    <mergeCell ref="C136:D136"/>
    <mergeCell ref="C137:D137"/>
    <mergeCell ref="C140:D140"/>
    <mergeCell ref="C141:D141"/>
    <mergeCell ref="C142:D142"/>
    <mergeCell ref="C129:D129"/>
    <mergeCell ref="C130:D130"/>
    <mergeCell ref="C131:D131"/>
    <mergeCell ref="C132:D132"/>
    <mergeCell ref="C133:D133"/>
    <mergeCell ref="C134:D134"/>
    <mergeCell ref="C123:D123"/>
    <mergeCell ref="C124:D124"/>
    <mergeCell ref="C125:D125"/>
    <mergeCell ref="C126:D126"/>
    <mergeCell ref="C127:D127"/>
    <mergeCell ref="C128:D128"/>
    <mergeCell ref="C117:D117"/>
    <mergeCell ref="C118:D118"/>
    <mergeCell ref="C119:D119"/>
    <mergeCell ref="C120:D120"/>
    <mergeCell ref="C121:D121"/>
    <mergeCell ref="C122:D122"/>
    <mergeCell ref="C111:D111"/>
    <mergeCell ref="C112:D112"/>
    <mergeCell ref="C113:D113"/>
    <mergeCell ref="C114:D114"/>
    <mergeCell ref="C115:D115"/>
    <mergeCell ref="C116:D116"/>
    <mergeCell ref="C105:D105"/>
    <mergeCell ref="C106:D106"/>
    <mergeCell ref="C107:D107"/>
    <mergeCell ref="C108:D108"/>
    <mergeCell ref="C109:D109"/>
    <mergeCell ref="C110:D110"/>
    <mergeCell ref="C99:D99"/>
    <mergeCell ref="C100:D100"/>
    <mergeCell ref="C101:D101"/>
    <mergeCell ref="C102:D102"/>
    <mergeCell ref="C103:D103"/>
    <mergeCell ref="C104:D104"/>
    <mergeCell ref="C91:E91"/>
    <mergeCell ref="C92:E92"/>
    <mergeCell ref="B93:E93"/>
    <mergeCell ref="C96:D96"/>
    <mergeCell ref="C97:D97"/>
    <mergeCell ref="C98:D98"/>
    <mergeCell ref="C85:E85"/>
    <mergeCell ref="C86:E86"/>
    <mergeCell ref="C87:E87"/>
    <mergeCell ref="C88:E88"/>
    <mergeCell ref="C89:E89"/>
    <mergeCell ref="C90:E90"/>
    <mergeCell ref="C79:E79"/>
    <mergeCell ref="C80:E80"/>
    <mergeCell ref="C81:E81"/>
    <mergeCell ref="C82:E82"/>
    <mergeCell ref="C83:E83"/>
    <mergeCell ref="C84:E84"/>
    <mergeCell ref="C73:E73"/>
    <mergeCell ref="C74:E74"/>
    <mergeCell ref="C75:E75"/>
    <mergeCell ref="C76:E76"/>
    <mergeCell ref="C77:E77"/>
    <mergeCell ref="C78:E78"/>
    <mergeCell ref="C67:E67"/>
    <mergeCell ref="C68:E68"/>
    <mergeCell ref="C69:E69"/>
    <mergeCell ref="C70:E70"/>
    <mergeCell ref="C71:E71"/>
    <mergeCell ref="C72:E72"/>
    <mergeCell ref="C61:E61"/>
    <mergeCell ref="C62:E62"/>
    <mergeCell ref="C63:E63"/>
    <mergeCell ref="C64:E64"/>
    <mergeCell ref="C65:E65"/>
    <mergeCell ref="C66:E66"/>
    <mergeCell ref="C55:E55"/>
    <mergeCell ref="C56:E56"/>
    <mergeCell ref="C57:E57"/>
    <mergeCell ref="C58:E58"/>
    <mergeCell ref="C59:E59"/>
    <mergeCell ref="C60:E60"/>
    <mergeCell ref="C52:E52"/>
    <mergeCell ref="C53:E53"/>
    <mergeCell ref="C54:E54"/>
    <mergeCell ref="C43:E43"/>
    <mergeCell ref="C44:E44"/>
    <mergeCell ref="C45:E45"/>
    <mergeCell ref="C46:E46"/>
    <mergeCell ref="C47:E47"/>
    <mergeCell ref="C48:E48"/>
    <mergeCell ref="C37:E37"/>
    <mergeCell ref="C38:E38"/>
    <mergeCell ref="C39:E39"/>
    <mergeCell ref="C40:E40"/>
    <mergeCell ref="C41:E41"/>
    <mergeCell ref="C42:E42"/>
    <mergeCell ref="C49:E49"/>
    <mergeCell ref="C50:E50"/>
    <mergeCell ref="C51:E51"/>
  </mergeCells>
  <pageMargins left="0.70866141732283472" right="0.70866141732283472" top="0.74803149606299213" bottom="0.74803149606299213" header="0.31496062992125984" footer="0.31496062992125984"/>
  <pageSetup paperSize="9" scale="78" fitToHeight="0" orientation="portrait" r:id="rId1"/>
  <headerFooter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D81B2-D5B8-4F87-B337-A2D98944C521}">
  <sheetPr>
    <pageSetUpPr fitToPage="1"/>
  </sheetPr>
  <dimension ref="A1:B83"/>
  <sheetViews>
    <sheetView showGridLines="0" workbookViewId="0"/>
  </sheetViews>
  <sheetFormatPr defaultRowHeight="16.5" x14ac:dyDescent="0.4"/>
  <cols>
    <col min="2" max="2" width="10.375" bestFit="1" customWidth="1"/>
  </cols>
  <sheetData>
    <row r="1" spans="1:2" x14ac:dyDescent="0.4">
      <c r="A1" s="1" t="s">
        <v>283</v>
      </c>
      <c r="B1" s="1"/>
    </row>
    <row r="2" spans="1:2" x14ac:dyDescent="0.4">
      <c r="A2" s="1"/>
      <c r="B2" s="1"/>
    </row>
    <row r="3" spans="1:2" x14ac:dyDescent="0.4">
      <c r="A3" s="1" t="s">
        <v>1426</v>
      </c>
      <c r="B3" s="1"/>
    </row>
    <row r="4" spans="1:2" x14ac:dyDescent="0.4">
      <c r="A4" s="1"/>
      <c r="B4" s="1"/>
    </row>
    <row r="5" spans="1:2" x14ac:dyDescent="0.4">
      <c r="A5" s="1"/>
      <c r="B5" s="1" t="s">
        <v>1450</v>
      </c>
    </row>
    <row r="6" spans="1:2" x14ac:dyDescent="0.4">
      <c r="A6" s="1"/>
      <c r="B6" s="1" t="s">
        <v>1451</v>
      </c>
    </row>
    <row r="7" spans="1:2" x14ac:dyDescent="0.4">
      <c r="A7" s="1"/>
      <c r="B7" s="1" t="s">
        <v>314</v>
      </c>
    </row>
    <row r="8" spans="1:2" x14ac:dyDescent="0.4">
      <c r="A8" s="1"/>
      <c r="B8" s="1"/>
    </row>
    <row r="9" spans="1:2" x14ac:dyDescent="0.4">
      <c r="A9" s="1" t="s">
        <v>1427</v>
      </c>
      <c r="B9" s="1"/>
    </row>
    <row r="10" spans="1:2" x14ac:dyDescent="0.4">
      <c r="A10" s="1"/>
      <c r="B10" s="1"/>
    </row>
    <row r="11" spans="1:2" x14ac:dyDescent="0.4">
      <c r="A11" s="1"/>
      <c r="B11" s="1" t="s">
        <v>1461</v>
      </c>
    </row>
    <row r="12" spans="1:2" x14ac:dyDescent="0.4">
      <c r="A12" s="1"/>
      <c r="B12" s="1" t="s">
        <v>314</v>
      </c>
    </row>
    <row r="13" spans="1:2" x14ac:dyDescent="0.4">
      <c r="A13" s="1"/>
      <c r="B13" s="1"/>
    </row>
    <row r="14" spans="1:2" x14ac:dyDescent="0.4">
      <c r="A14" s="1" t="s">
        <v>1428</v>
      </c>
      <c r="B14" s="1"/>
    </row>
    <row r="15" spans="1:2" x14ac:dyDescent="0.4">
      <c r="A15" s="1"/>
      <c r="B15" s="1"/>
    </row>
    <row r="16" spans="1:2" x14ac:dyDescent="0.4">
      <c r="A16" s="1"/>
      <c r="B16" s="1" t="s">
        <v>1474</v>
      </c>
    </row>
    <row r="17" spans="1:2" x14ac:dyDescent="0.4">
      <c r="A17" s="1"/>
      <c r="B17" s="1" t="s">
        <v>314</v>
      </c>
    </row>
    <row r="18" spans="1:2" x14ac:dyDescent="0.4">
      <c r="A18" s="1"/>
      <c r="B18" s="1"/>
    </row>
    <row r="19" spans="1:2" x14ac:dyDescent="0.4">
      <c r="A19" s="1" t="s">
        <v>1429</v>
      </c>
      <c r="B19" s="1"/>
    </row>
    <row r="20" spans="1:2" x14ac:dyDescent="0.4">
      <c r="A20" s="1"/>
      <c r="B20" s="1"/>
    </row>
    <row r="21" spans="1:2" x14ac:dyDescent="0.4">
      <c r="A21" s="1"/>
      <c r="B21" s="1" t="s">
        <v>1475</v>
      </c>
    </row>
    <row r="22" spans="1:2" x14ac:dyDescent="0.4">
      <c r="A22" s="1"/>
      <c r="B22" s="1" t="s">
        <v>1451</v>
      </c>
    </row>
    <row r="23" spans="1:2" x14ac:dyDescent="0.4">
      <c r="A23" s="1"/>
      <c r="B23" s="1" t="s">
        <v>314</v>
      </c>
    </row>
    <row r="24" spans="1:2" x14ac:dyDescent="0.4">
      <c r="A24" s="1"/>
      <c r="B24" s="1"/>
    </row>
    <row r="25" spans="1:2" x14ac:dyDescent="0.4">
      <c r="A25" s="1" t="s">
        <v>1430</v>
      </c>
      <c r="B25" s="1"/>
    </row>
    <row r="26" spans="1:2" x14ac:dyDescent="0.4">
      <c r="A26" s="1"/>
      <c r="B26" s="1"/>
    </row>
    <row r="27" spans="1:2" x14ac:dyDescent="0.4">
      <c r="A27" s="1"/>
      <c r="B27" s="1" t="s">
        <v>1479</v>
      </c>
    </row>
    <row r="28" spans="1:2" x14ac:dyDescent="0.4">
      <c r="A28" s="1"/>
      <c r="B28" s="1" t="s">
        <v>1480</v>
      </c>
    </row>
    <row r="29" spans="1:2" x14ac:dyDescent="0.4">
      <c r="A29" s="1"/>
      <c r="B29" s="1"/>
    </row>
    <row r="30" spans="1:2" x14ac:dyDescent="0.4">
      <c r="A30" s="1" t="s">
        <v>1431</v>
      </c>
      <c r="B30" s="1"/>
    </row>
    <row r="31" spans="1:2" x14ac:dyDescent="0.4">
      <c r="A31" s="1"/>
      <c r="B31" s="1"/>
    </row>
    <row r="32" spans="1:2" x14ac:dyDescent="0.4">
      <c r="A32" s="1"/>
      <c r="B32" s="1" t="s">
        <v>1481</v>
      </c>
    </row>
    <row r="33" spans="1:2" x14ac:dyDescent="0.4">
      <c r="A33" s="1"/>
      <c r="B33" s="1" t="s">
        <v>1482</v>
      </c>
    </row>
    <row r="34" spans="1:2" x14ac:dyDescent="0.4">
      <c r="A34" s="1"/>
      <c r="B34" s="1"/>
    </row>
    <row r="35" spans="1:2" x14ac:dyDescent="0.4">
      <c r="A35" s="1" t="s">
        <v>1881</v>
      </c>
      <c r="B35" s="1"/>
    </row>
    <row r="36" spans="1:2" x14ac:dyDescent="0.4">
      <c r="A36" s="1"/>
      <c r="B36" s="1"/>
    </row>
    <row r="37" spans="1:2" x14ac:dyDescent="0.4">
      <c r="A37" s="1"/>
      <c r="B37" s="1" t="s">
        <v>1882</v>
      </c>
    </row>
    <row r="38" spans="1:2" x14ac:dyDescent="0.4">
      <c r="A38" s="1"/>
      <c r="B38" s="1" t="s">
        <v>1883</v>
      </c>
    </row>
    <row r="39" spans="1:2" x14ac:dyDescent="0.4">
      <c r="A39" s="1"/>
      <c r="B39" s="1"/>
    </row>
    <row r="40" spans="1:2" x14ac:dyDescent="0.4">
      <c r="A40" s="1" t="s">
        <v>1432</v>
      </c>
      <c r="B40" s="1"/>
    </row>
    <row r="41" spans="1:2" x14ac:dyDescent="0.4">
      <c r="A41" s="1"/>
      <c r="B41" s="1"/>
    </row>
    <row r="42" spans="1:2" x14ac:dyDescent="0.4">
      <c r="A42" s="1"/>
      <c r="B42" s="1" t="s">
        <v>1483</v>
      </c>
    </row>
    <row r="43" spans="1:2" x14ac:dyDescent="0.4">
      <c r="A43" s="1"/>
      <c r="B43" s="1"/>
    </row>
    <row r="44" spans="1:2" x14ac:dyDescent="0.4">
      <c r="A44" s="1"/>
      <c r="B44" s="1" t="s">
        <v>1484</v>
      </c>
    </row>
    <row r="45" spans="1:2" x14ac:dyDescent="0.4">
      <c r="A45" s="1"/>
      <c r="B45" s="1" t="s">
        <v>1485</v>
      </c>
    </row>
    <row r="46" spans="1:2" x14ac:dyDescent="0.4">
      <c r="A46" s="1"/>
      <c r="B46" s="1" t="s">
        <v>1486</v>
      </c>
    </row>
    <row r="47" spans="1:2" x14ac:dyDescent="0.4">
      <c r="A47" s="1"/>
      <c r="B47" s="1"/>
    </row>
    <row r="48" spans="1:2" x14ac:dyDescent="0.4">
      <c r="A48" s="1" t="s">
        <v>1433</v>
      </c>
      <c r="B48" s="1"/>
    </row>
    <row r="49" spans="1:2" x14ac:dyDescent="0.4">
      <c r="A49" s="1"/>
      <c r="B49" s="1"/>
    </row>
    <row r="50" spans="1:2" x14ac:dyDescent="0.4">
      <c r="A50" s="1"/>
      <c r="B50" s="1" t="s">
        <v>1487</v>
      </c>
    </row>
    <row r="51" spans="1:2" x14ac:dyDescent="0.4">
      <c r="A51" s="1"/>
      <c r="B51" s="1" t="s">
        <v>1488</v>
      </c>
    </row>
    <row r="52" spans="1:2" x14ac:dyDescent="0.4">
      <c r="A52" s="1"/>
      <c r="B52" s="1" t="s">
        <v>1489</v>
      </c>
    </row>
    <row r="53" spans="1:2" x14ac:dyDescent="0.4">
      <c r="A53" s="1"/>
      <c r="B53" s="1" t="s">
        <v>1490</v>
      </c>
    </row>
    <row r="54" spans="1:2" x14ac:dyDescent="0.4">
      <c r="A54" s="1"/>
      <c r="B54" s="1"/>
    </row>
    <row r="55" spans="1:2" x14ac:dyDescent="0.4">
      <c r="A55" s="1"/>
      <c r="B55" s="1" t="s">
        <v>1491</v>
      </c>
    </row>
    <row r="56" spans="1:2" x14ac:dyDescent="0.4">
      <c r="A56" s="1"/>
      <c r="B56" s="1" t="s">
        <v>1492</v>
      </c>
    </row>
    <row r="57" spans="1:2" x14ac:dyDescent="0.4">
      <c r="A57" s="1"/>
      <c r="B57" s="1" t="s">
        <v>1493</v>
      </c>
    </row>
    <row r="58" spans="1:2" x14ac:dyDescent="0.4">
      <c r="A58" s="1"/>
      <c r="B58" s="1" t="s">
        <v>1494</v>
      </c>
    </row>
    <row r="59" spans="1:2" x14ac:dyDescent="0.4">
      <c r="A59" s="1"/>
      <c r="B59" s="1" t="s">
        <v>1495</v>
      </c>
    </row>
    <row r="60" spans="1:2" x14ac:dyDescent="0.4">
      <c r="A60" s="1"/>
      <c r="B60" s="1" t="s">
        <v>1496</v>
      </c>
    </row>
    <row r="61" spans="1:2" x14ac:dyDescent="0.4">
      <c r="A61" s="1"/>
      <c r="B61" s="1"/>
    </row>
    <row r="62" spans="1:2" x14ac:dyDescent="0.4">
      <c r="A62" s="1"/>
      <c r="B62" s="1" t="s">
        <v>1497</v>
      </c>
    </row>
    <row r="63" spans="1:2" x14ac:dyDescent="0.4">
      <c r="A63" s="1"/>
      <c r="B63" s="1" t="s">
        <v>1498</v>
      </c>
    </row>
    <row r="64" spans="1:2" x14ac:dyDescent="0.4">
      <c r="A64" s="1"/>
      <c r="B64" s="1" t="s">
        <v>1434</v>
      </c>
    </row>
    <row r="65" spans="1:2" x14ac:dyDescent="0.4">
      <c r="A65" s="1"/>
      <c r="B65" s="1" t="s">
        <v>1435</v>
      </c>
    </row>
    <row r="66" spans="1:2" x14ac:dyDescent="0.4">
      <c r="A66" s="1"/>
      <c r="B66" s="1"/>
    </row>
    <row r="67" spans="1:2" x14ac:dyDescent="0.4">
      <c r="A67" s="1" t="s">
        <v>1436</v>
      </c>
      <c r="B67" s="1"/>
    </row>
    <row r="68" spans="1:2" x14ac:dyDescent="0.4">
      <c r="A68" s="1"/>
      <c r="B68" s="1"/>
    </row>
    <row r="69" spans="1:2" x14ac:dyDescent="0.4">
      <c r="A69" s="1"/>
      <c r="B69" s="1" t="s">
        <v>1499</v>
      </c>
    </row>
    <row r="70" spans="1:2" x14ac:dyDescent="0.4">
      <c r="A70" s="1"/>
      <c r="B70" s="1" t="s">
        <v>1500</v>
      </c>
    </row>
    <row r="71" spans="1:2" x14ac:dyDescent="0.4">
      <c r="A71" s="1"/>
      <c r="B71" s="1"/>
    </row>
    <row r="72" spans="1:2" x14ac:dyDescent="0.4">
      <c r="A72" s="1" t="s">
        <v>1437</v>
      </c>
      <c r="B72" s="1"/>
    </row>
    <row r="73" spans="1:2" x14ac:dyDescent="0.4">
      <c r="A73" s="1"/>
      <c r="B73" s="1"/>
    </row>
    <row r="74" spans="1:2" x14ac:dyDescent="0.4">
      <c r="A74" s="1"/>
      <c r="B74" s="1" t="s">
        <v>1501</v>
      </c>
    </row>
    <row r="75" spans="1:2" x14ac:dyDescent="0.4">
      <c r="A75" s="1"/>
      <c r="B75" s="1" t="s">
        <v>1502</v>
      </c>
    </row>
    <row r="76" spans="1:2" x14ac:dyDescent="0.4">
      <c r="A76" s="1"/>
      <c r="B76" s="1" t="s">
        <v>1503</v>
      </c>
    </row>
    <row r="77" spans="1:2" x14ac:dyDescent="0.4">
      <c r="A77" s="1"/>
      <c r="B77" s="1" t="s">
        <v>1504</v>
      </c>
    </row>
    <row r="78" spans="1:2" x14ac:dyDescent="0.4">
      <c r="A78" s="1"/>
      <c r="B78" s="1" t="s">
        <v>1505</v>
      </c>
    </row>
    <row r="79" spans="1:2" x14ac:dyDescent="0.4">
      <c r="A79" s="1"/>
      <c r="B79" s="1"/>
    </row>
    <row r="80" spans="1:2" x14ac:dyDescent="0.4">
      <c r="A80" s="1" t="s">
        <v>312</v>
      </c>
      <c r="B80" s="1"/>
    </row>
    <row r="81" spans="1:2" x14ac:dyDescent="0.4">
      <c r="A81" s="1"/>
      <c r="B81" s="1"/>
    </row>
    <row r="82" spans="1:2" x14ac:dyDescent="0.4">
      <c r="A82" s="1" t="s">
        <v>386</v>
      </c>
      <c r="B82" s="42">
        <v>44008</v>
      </c>
    </row>
    <row r="83" spans="1:2" x14ac:dyDescent="0.4">
      <c r="A83" s="1" t="s">
        <v>402</v>
      </c>
      <c r="B83" s="1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8A866-7D6E-4ABB-90C9-585C10D01D82}">
  <sheetPr>
    <pageSetUpPr fitToPage="1"/>
  </sheetPr>
  <dimension ref="A1:D626"/>
  <sheetViews>
    <sheetView showGridLines="0" workbookViewId="0"/>
  </sheetViews>
  <sheetFormatPr defaultRowHeight="16.5" x14ac:dyDescent="0.4"/>
  <cols>
    <col min="1" max="2" width="10.375" bestFit="1" customWidth="1"/>
  </cols>
  <sheetData>
    <row r="1" spans="1:4" x14ac:dyDescent="0.4">
      <c r="A1" s="1" t="s">
        <v>284</v>
      </c>
      <c r="B1" s="1"/>
      <c r="C1" s="1"/>
      <c r="D1" s="1"/>
    </row>
    <row r="2" spans="1:4" x14ac:dyDescent="0.4">
      <c r="A2" s="1"/>
      <c r="B2" s="1"/>
      <c r="C2" s="1"/>
      <c r="D2" s="1"/>
    </row>
    <row r="3" spans="1:4" x14ac:dyDescent="0.4">
      <c r="A3" s="42">
        <v>36332</v>
      </c>
      <c r="B3" s="1" t="s">
        <v>1548</v>
      </c>
      <c r="C3" s="1"/>
      <c r="D3" s="1"/>
    </row>
    <row r="4" spans="1:4" x14ac:dyDescent="0.4">
      <c r="A4" s="1"/>
      <c r="B4" s="1" t="s">
        <v>1549</v>
      </c>
      <c r="C4" s="1"/>
      <c r="D4" s="1"/>
    </row>
    <row r="5" spans="1:4" x14ac:dyDescent="0.4">
      <c r="A5" s="1"/>
      <c r="B5" s="1"/>
      <c r="C5" s="1"/>
      <c r="D5" s="1"/>
    </row>
    <row r="6" spans="1:4" x14ac:dyDescent="0.4">
      <c r="A6" s="42">
        <v>36348</v>
      </c>
      <c r="B6" s="1" t="s">
        <v>1550</v>
      </c>
      <c r="C6" s="1"/>
      <c r="D6" s="1"/>
    </row>
    <row r="7" spans="1:4" x14ac:dyDescent="0.4">
      <c r="A7" s="1"/>
      <c r="B7" s="1"/>
      <c r="C7" s="1"/>
      <c r="D7" s="1"/>
    </row>
    <row r="8" spans="1:4" x14ac:dyDescent="0.4">
      <c r="A8" s="1"/>
      <c r="B8" s="1" t="s">
        <v>1551</v>
      </c>
      <c r="C8" s="1"/>
      <c r="D8" s="1"/>
    </row>
    <row r="9" spans="1:4" x14ac:dyDescent="0.4">
      <c r="A9" s="1"/>
      <c r="B9" s="1" t="s">
        <v>1552</v>
      </c>
      <c r="C9" s="1"/>
      <c r="D9" s="1"/>
    </row>
    <row r="10" spans="1:4" x14ac:dyDescent="0.4">
      <c r="A10" s="1"/>
      <c r="B10" s="1" t="s">
        <v>1553</v>
      </c>
      <c r="C10" s="1"/>
      <c r="D10" s="1"/>
    </row>
    <row r="11" spans="1:4" x14ac:dyDescent="0.4">
      <c r="A11" s="1"/>
      <c r="B11" s="1" t="s">
        <v>1554</v>
      </c>
      <c r="C11" s="1"/>
      <c r="D11" s="1"/>
    </row>
    <row r="12" spans="1:4" x14ac:dyDescent="0.4">
      <c r="A12" s="1"/>
      <c r="B12" s="1" t="s">
        <v>1555</v>
      </c>
      <c r="C12" s="1"/>
      <c r="D12" s="1"/>
    </row>
    <row r="13" spans="1:4" x14ac:dyDescent="0.4">
      <c r="A13" s="1"/>
      <c r="B13" s="1" t="s">
        <v>1556</v>
      </c>
      <c r="C13" s="1"/>
      <c r="D13" s="1"/>
    </row>
    <row r="14" spans="1:4" x14ac:dyDescent="0.4">
      <c r="A14" s="1"/>
      <c r="B14" s="1"/>
      <c r="C14" s="1"/>
      <c r="D14" s="1"/>
    </row>
    <row r="15" spans="1:4" x14ac:dyDescent="0.4">
      <c r="A15" s="1"/>
      <c r="B15" s="1" t="s">
        <v>1557</v>
      </c>
      <c r="C15" s="1"/>
      <c r="D15" s="1"/>
    </row>
    <row r="16" spans="1:4" x14ac:dyDescent="0.4">
      <c r="A16" s="1"/>
      <c r="B16" s="1" t="s">
        <v>1558</v>
      </c>
      <c r="C16" s="1"/>
      <c r="D16" s="1"/>
    </row>
    <row r="17" spans="1:4" x14ac:dyDescent="0.4">
      <c r="A17" s="1"/>
      <c r="B17" s="1" t="s">
        <v>1559</v>
      </c>
      <c r="C17" s="1"/>
      <c r="D17" s="1"/>
    </row>
    <row r="18" spans="1:4" x14ac:dyDescent="0.4">
      <c r="A18" s="1"/>
      <c r="B18" s="1" t="s">
        <v>1560</v>
      </c>
      <c r="C18" s="1"/>
      <c r="D18" s="1"/>
    </row>
    <row r="19" spans="1:4" x14ac:dyDescent="0.4">
      <c r="A19" s="1"/>
      <c r="B19" s="1" t="s">
        <v>1856</v>
      </c>
      <c r="C19" s="1" t="s">
        <v>1857</v>
      </c>
      <c r="D19" s="1"/>
    </row>
    <row r="20" spans="1:4" x14ac:dyDescent="0.4">
      <c r="A20" s="1"/>
      <c r="B20" s="1"/>
      <c r="C20" s="1" t="s">
        <v>1561</v>
      </c>
      <c r="D20" s="1"/>
    </row>
    <row r="21" spans="1:4" x14ac:dyDescent="0.4">
      <c r="A21" s="1"/>
      <c r="B21" s="1"/>
      <c r="C21" s="1" t="s">
        <v>1562</v>
      </c>
      <c r="D21" s="1"/>
    </row>
    <row r="22" spans="1:4" x14ac:dyDescent="0.4">
      <c r="A22" s="1"/>
      <c r="B22" s="1"/>
      <c r="C22" s="1"/>
      <c r="D22" s="1"/>
    </row>
    <row r="23" spans="1:4" x14ac:dyDescent="0.4">
      <c r="A23" s="1"/>
      <c r="B23" s="1" t="s">
        <v>1563</v>
      </c>
      <c r="C23" s="1"/>
      <c r="D23" s="1"/>
    </row>
    <row r="24" spans="1:4" x14ac:dyDescent="0.4">
      <c r="A24" s="1"/>
      <c r="B24" s="1" t="s">
        <v>1564</v>
      </c>
      <c r="C24" s="1"/>
      <c r="D24" s="1"/>
    </row>
    <row r="25" spans="1:4" x14ac:dyDescent="0.4">
      <c r="A25" s="1"/>
      <c r="B25" s="1" t="s">
        <v>1565</v>
      </c>
      <c r="C25" s="1"/>
      <c r="D25" s="1"/>
    </row>
    <row r="26" spans="1:4" x14ac:dyDescent="0.4">
      <c r="A26" s="1"/>
      <c r="B26" s="1" t="s">
        <v>1566</v>
      </c>
      <c r="C26" s="1"/>
      <c r="D26" s="1"/>
    </row>
    <row r="27" spans="1:4" x14ac:dyDescent="0.4">
      <c r="A27" s="1"/>
      <c r="B27" s="1"/>
      <c r="C27" s="1"/>
      <c r="D27" s="1"/>
    </row>
    <row r="28" spans="1:4" x14ac:dyDescent="0.4">
      <c r="A28" s="1"/>
      <c r="B28" s="1" t="s">
        <v>1567</v>
      </c>
      <c r="C28" s="1"/>
      <c r="D28" s="1"/>
    </row>
    <row r="29" spans="1:4" x14ac:dyDescent="0.4">
      <c r="A29" s="1"/>
      <c r="B29" s="1" t="s">
        <v>1568</v>
      </c>
      <c r="C29" s="1"/>
      <c r="D29" s="1"/>
    </row>
    <row r="30" spans="1:4" x14ac:dyDescent="0.4">
      <c r="A30" s="1"/>
      <c r="B30" s="1" t="s">
        <v>1569</v>
      </c>
      <c r="C30" s="1"/>
      <c r="D30" s="1"/>
    </row>
    <row r="31" spans="1:4" x14ac:dyDescent="0.4">
      <c r="A31" s="1"/>
      <c r="B31" s="1" t="s">
        <v>1769</v>
      </c>
      <c r="C31" s="1" t="s">
        <v>1858</v>
      </c>
      <c r="D31" s="1"/>
    </row>
    <row r="32" spans="1:4" x14ac:dyDescent="0.4">
      <c r="A32" s="1"/>
      <c r="B32" s="1"/>
      <c r="C32" s="1" t="s">
        <v>1570</v>
      </c>
      <c r="D32" s="1"/>
    </row>
    <row r="33" spans="1:4" x14ac:dyDescent="0.4">
      <c r="A33" s="1"/>
      <c r="B33" s="1" t="s">
        <v>1859</v>
      </c>
      <c r="C33" s="1" t="s">
        <v>1860</v>
      </c>
      <c r="D33" s="1"/>
    </row>
    <row r="34" spans="1:4" x14ac:dyDescent="0.4">
      <c r="A34" s="1"/>
      <c r="B34" s="1"/>
      <c r="C34" s="1" t="s">
        <v>1571</v>
      </c>
      <c r="D34" s="1"/>
    </row>
    <row r="35" spans="1:4" x14ac:dyDescent="0.4">
      <c r="A35" s="1"/>
      <c r="B35" s="1"/>
      <c r="C35" s="1"/>
      <c r="D35" s="1"/>
    </row>
    <row r="36" spans="1:4" x14ac:dyDescent="0.4">
      <c r="A36" s="1"/>
      <c r="B36" s="1" t="s">
        <v>1572</v>
      </c>
      <c r="C36" s="1"/>
      <c r="D36" s="1"/>
    </row>
    <row r="37" spans="1:4" x14ac:dyDescent="0.4">
      <c r="A37" s="1"/>
      <c r="B37" s="1" t="s">
        <v>1573</v>
      </c>
      <c r="C37" s="1"/>
      <c r="D37" s="1"/>
    </row>
    <row r="38" spans="1:4" x14ac:dyDescent="0.4">
      <c r="A38" s="1"/>
      <c r="B38" s="1" t="s">
        <v>1574</v>
      </c>
      <c r="C38" s="1"/>
      <c r="D38" s="1"/>
    </row>
    <row r="39" spans="1:4" x14ac:dyDescent="0.4">
      <c r="A39" s="1"/>
      <c r="B39" s="1" t="s">
        <v>1861</v>
      </c>
      <c r="C39" s="1" t="s">
        <v>1862</v>
      </c>
      <c r="D39" s="1"/>
    </row>
    <row r="40" spans="1:4" x14ac:dyDescent="0.4">
      <c r="A40" s="1"/>
      <c r="B40" s="1"/>
      <c r="C40" s="1" t="s">
        <v>1575</v>
      </c>
      <c r="D40" s="1"/>
    </row>
    <row r="41" spans="1:4" x14ac:dyDescent="0.4">
      <c r="A41" s="1"/>
      <c r="B41" s="1"/>
      <c r="C41" s="1"/>
      <c r="D41" s="1"/>
    </row>
    <row r="42" spans="1:4" x14ac:dyDescent="0.4">
      <c r="A42" s="1"/>
      <c r="B42" s="1" t="s">
        <v>1576</v>
      </c>
      <c r="C42" s="1"/>
      <c r="D42" s="1"/>
    </row>
    <row r="43" spans="1:4" x14ac:dyDescent="0.4">
      <c r="A43" s="1"/>
      <c r="B43" s="1" t="s">
        <v>1577</v>
      </c>
      <c r="C43" s="1"/>
      <c r="D43" s="1"/>
    </row>
    <row r="44" spans="1:4" x14ac:dyDescent="0.4">
      <c r="A44" s="1"/>
      <c r="B44" s="1"/>
      <c r="C44" s="1"/>
      <c r="D44" s="1"/>
    </row>
    <row r="45" spans="1:4" x14ac:dyDescent="0.4">
      <c r="A45" s="1"/>
      <c r="B45" s="1" t="s">
        <v>1578</v>
      </c>
      <c r="C45" s="1"/>
      <c r="D45" s="1"/>
    </row>
    <row r="46" spans="1:4" x14ac:dyDescent="0.4">
      <c r="A46" s="1"/>
      <c r="B46" s="1" t="s">
        <v>1579</v>
      </c>
      <c r="C46" s="1"/>
      <c r="D46" s="1"/>
    </row>
    <row r="47" spans="1:4" x14ac:dyDescent="0.4">
      <c r="A47" s="1"/>
      <c r="B47" s="1" t="s">
        <v>1580</v>
      </c>
      <c r="C47" s="1"/>
      <c r="D47" s="1"/>
    </row>
    <row r="48" spans="1:4" x14ac:dyDescent="0.4">
      <c r="A48" s="1"/>
      <c r="B48" s="1"/>
      <c r="C48" s="1"/>
      <c r="D48" s="1"/>
    </row>
    <row r="49" spans="1:4" x14ac:dyDescent="0.4">
      <c r="A49" s="1"/>
      <c r="B49" s="1" t="s">
        <v>1581</v>
      </c>
      <c r="C49" s="1"/>
      <c r="D49" s="1"/>
    </row>
    <row r="50" spans="1:4" x14ac:dyDescent="0.4">
      <c r="A50" s="1"/>
      <c r="B50" s="1" t="s">
        <v>1582</v>
      </c>
      <c r="C50" s="1"/>
      <c r="D50" s="1"/>
    </row>
    <row r="51" spans="1:4" x14ac:dyDescent="0.4">
      <c r="A51" s="1"/>
      <c r="B51" s="1" t="s">
        <v>1583</v>
      </c>
      <c r="C51" s="1"/>
      <c r="D51" s="1"/>
    </row>
    <row r="52" spans="1:4" x14ac:dyDescent="0.4">
      <c r="A52" s="1"/>
      <c r="B52" s="1"/>
      <c r="C52" s="1"/>
      <c r="D52" s="1"/>
    </row>
    <row r="53" spans="1:4" x14ac:dyDescent="0.4">
      <c r="A53" s="1"/>
      <c r="B53" s="1" t="s">
        <v>1584</v>
      </c>
      <c r="C53" s="1"/>
      <c r="D53" s="1"/>
    </row>
    <row r="54" spans="1:4" x14ac:dyDescent="0.4">
      <c r="A54" s="1"/>
      <c r="B54" s="1" t="s">
        <v>1585</v>
      </c>
      <c r="C54" s="1"/>
      <c r="D54" s="1"/>
    </row>
    <row r="55" spans="1:4" x14ac:dyDescent="0.4">
      <c r="A55" s="1"/>
      <c r="B55" s="1"/>
      <c r="C55" s="1"/>
      <c r="D55" s="1"/>
    </row>
    <row r="56" spans="1:4" x14ac:dyDescent="0.4">
      <c r="A56" s="1"/>
      <c r="B56" s="1" t="s">
        <v>1586</v>
      </c>
      <c r="C56" s="1"/>
      <c r="D56" s="1"/>
    </row>
    <row r="57" spans="1:4" x14ac:dyDescent="0.4">
      <c r="A57" s="1"/>
      <c r="B57" s="1" t="s">
        <v>1587</v>
      </c>
      <c r="C57" s="1"/>
      <c r="D57" s="1"/>
    </row>
    <row r="58" spans="1:4" x14ac:dyDescent="0.4">
      <c r="A58" s="1"/>
      <c r="B58" s="1"/>
      <c r="C58" s="1"/>
      <c r="D58" s="1"/>
    </row>
    <row r="59" spans="1:4" x14ac:dyDescent="0.4">
      <c r="A59" s="1"/>
      <c r="B59" s="1" t="s">
        <v>1588</v>
      </c>
      <c r="C59" s="1"/>
      <c r="D59" s="1"/>
    </row>
    <row r="60" spans="1:4" x14ac:dyDescent="0.4">
      <c r="A60" s="1"/>
      <c r="B60" s="1" t="s">
        <v>1589</v>
      </c>
      <c r="C60" s="1"/>
      <c r="D60" s="1"/>
    </row>
    <row r="61" spans="1:4" x14ac:dyDescent="0.4">
      <c r="A61" s="1"/>
      <c r="B61" s="1"/>
      <c r="C61" s="1"/>
      <c r="D61" s="1"/>
    </row>
    <row r="62" spans="1:4" x14ac:dyDescent="0.4">
      <c r="A62" s="1"/>
      <c r="B62" s="1" t="s">
        <v>1590</v>
      </c>
      <c r="C62" s="1"/>
      <c r="D62" s="1"/>
    </row>
    <row r="63" spans="1:4" x14ac:dyDescent="0.4">
      <c r="A63" s="1"/>
      <c r="B63" s="1" t="s">
        <v>1591</v>
      </c>
      <c r="C63" s="1"/>
      <c r="D63" s="1"/>
    </row>
    <row r="64" spans="1:4" x14ac:dyDescent="0.4">
      <c r="A64" s="1"/>
      <c r="B64" s="1"/>
      <c r="C64" s="1"/>
      <c r="D64" s="1"/>
    </row>
    <row r="65" spans="1:4" x14ac:dyDescent="0.4">
      <c r="A65" s="1"/>
      <c r="B65" s="1" t="s">
        <v>1592</v>
      </c>
      <c r="C65" s="1"/>
      <c r="D65" s="1"/>
    </row>
    <row r="66" spans="1:4" x14ac:dyDescent="0.4">
      <c r="A66" s="1"/>
      <c r="B66" s="1" t="s">
        <v>1593</v>
      </c>
      <c r="C66" s="1"/>
      <c r="D66" s="1"/>
    </row>
    <row r="67" spans="1:4" x14ac:dyDescent="0.4">
      <c r="A67" s="1"/>
      <c r="B67" s="1" t="s">
        <v>1594</v>
      </c>
      <c r="C67" s="1"/>
      <c r="D67" s="1"/>
    </row>
    <row r="68" spans="1:4" x14ac:dyDescent="0.4">
      <c r="A68" s="1"/>
      <c r="B68" s="1" t="s">
        <v>1595</v>
      </c>
      <c r="C68" s="1"/>
      <c r="D68" s="1"/>
    </row>
    <row r="69" spans="1:4" x14ac:dyDescent="0.4">
      <c r="A69" s="1"/>
      <c r="B69" s="1"/>
      <c r="C69" s="1"/>
      <c r="D69" s="1"/>
    </row>
    <row r="70" spans="1:4" x14ac:dyDescent="0.4">
      <c r="A70" s="1"/>
      <c r="B70" s="1" t="s">
        <v>1596</v>
      </c>
      <c r="C70" s="1"/>
      <c r="D70" s="1"/>
    </row>
    <row r="71" spans="1:4" x14ac:dyDescent="0.4">
      <c r="A71" s="1"/>
      <c r="B71" s="1" t="s">
        <v>1597</v>
      </c>
      <c r="C71" s="1"/>
      <c r="D71" s="1"/>
    </row>
    <row r="72" spans="1:4" x14ac:dyDescent="0.4">
      <c r="A72" s="1"/>
      <c r="B72" s="1"/>
      <c r="C72" s="1"/>
      <c r="D72" s="1"/>
    </row>
    <row r="73" spans="1:4" x14ac:dyDescent="0.4">
      <c r="A73" s="1"/>
      <c r="B73" s="1" t="s">
        <v>1598</v>
      </c>
      <c r="C73" s="1"/>
      <c r="D73" s="1"/>
    </row>
    <row r="74" spans="1:4" x14ac:dyDescent="0.4">
      <c r="A74" s="1"/>
      <c r="B74" s="1" t="s">
        <v>1599</v>
      </c>
      <c r="C74" s="1"/>
      <c r="D74" s="1"/>
    </row>
    <row r="75" spans="1:4" x14ac:dyDescent="0.4">
      <c r="A75" s="1"/>
      <c r="B75" s="1" t="s">
        <v>1600</v>
      </c>
      <c r="C75" s="1"/>
      <c r="D75" s="1"/>
    </row>
    <row r="76" spans="1:4" x14ac:dyDescent="0.4">
      <c r="A76" s="1"/>
      <c r="B76" s="1" t="s">
        <v>1601</v>
      </c>
      <c r="C76" s="1"/>
      <c r="D76" s="1"/>
    </row>
    <row r="77" spans="1:4" x14ac:dyDescent="0.4">
      <c r="A77" s="1"/>
      <c r="B77" s="1"/>
      <c r="C77" s="1"/>
      <c r="D77" s="1"/>
    </row>
    <row r="78" spans="1:4" x14ac:dyDescent="0.4">
      <c r="A78" s="1"/>
      <c r="B78" s="1" t="s">
        <v>1602</v>
      </c>
      <c r="C78" s="1"/>
      <c r="D78" s="1"/>
    </row>
    <row r="79" spans="1:4" x14ac:dyDescent="0.4">
      <c r="A79" s="1"/>
      <c r="B79" s="1" t="s">
        <v>1603</v>
      </c>
      <c r="C79" s="1"/>
      <c r="D79" s="1"/>
    </row>
    <row r="80" spans="1:4" x14ac:dyDescent="0.4">
      <c r="A80" s="1"/>
      <c r="B80" s="1" t="s">
        <v>1604</v>
      </c>
      <c r="C80" s="1"/>
      <c r="D80" s="1"/>
    </row>
    <row r="81" spans="1:4" x14ac:dyDescent="0.4">
      <c r="A81" s="1"/>
      <c r="B81" s="1" t="s">
        <v>1605</v>
      </c>
      <c r="C81" s="1"/>
      <c r="D81" s="1"/>
    </row>
    <row r="82" spans="1:4" x14ac:dyDescent="0.4">
      <c r="A82" s="1"/>
      <c r="B82" s="1"/>
      <c r="C82" s="1" t="s">
        <v>1606</v>
      </c>
      <c r="D82" s="1"/>
    </row>
    <row r="83" spans="1:4" x14ac:dyDescent="0.4">
      <c r="A83" s="1"/>
      <c r="B83" s="1"/>
      <c r="C83" s="1"/>
      <c r="D83" s="1"/>
    </row>
    <row r="84" spans="1:4" x14ac:dyDescent="0.4">
      <c r="A84" s="1"/>
      <c r="B84" s="1" t="s">
        <v>1607</v>
      </c>
      <c r="C84" s="1"/>
      <c r="D84" s="1"/>
    </row>
    <row r="85" spans="1:4" x14ac:dyDescent="0.4">
      <c r="A85" s="1"/>
      <c r="B85" s="1" t="s">
        <v>1608</v>
      </c>
      <c r="C85" s="1"/>
      <c r="D85" s="1"/>
    </row>
    <row r="86" spans="1:4" x14ac:dyDescent="0.4">
      <c r="A86" s="1"/>
      <c r="B86" s="1" t="s">
        <v>1609</v>
      </c>
      <c r="C86" s="1"/>
      <c r="D86" s="1"/>
    </row>
    <row r="87" spans="1:4" x14ac:dyDescent="0.4">
      <c r="A87" s="1"/>
      <c r="B87" s="1" t="s">
        <v>1769</v>
      </c>
      <c r="C87" s="1" t="s">
        <v>1863</v>
      </c>
      <c r="D87" s="1"/>
    </row>
    <row r="88" spans="1:4" x14ac:dyDescent="0.4">
      <c r="A88" s="1"/>
      <c r="B88" s="1"/>
      <c r="C88" s="1" t="s">
        <v>1610</v>
      </c>
      <c r="D88" s="1"/>
    </row>
    <row r="89" spans="1:4" x14ac:dyDescent="0.4">
      <c r="A89" s="1"/>
      <c r="B89" s="1" t="s">
        <v>1859</v>
      </c>
      <c r="C89" s="1" t="s">
        <v>1864</v>
      </c>
      <c r="D89" s="1"/>
    </row>
    <row r="90" spans="1:4" x14ac:dyDescent="0.4">
      <c r="A90" s="1"/>
      <c r="B90" s="1"/>
      <c r="C90" s="1" t="s">
        <v>1611</v>
      </c>
      <c r="D90" s="1"/>
    </row>
    <row r="91" spans="1:4" x14ac:dyDescent="0.4">
      <c r="A91" s="1"/>
      <c r="B91" s="1"/>
      <c r="C91" s="1"/>
      <c r="D91" s="1"/>
    </row>
    <row r="92" spans="1:4" x14ac:dyDescent="0.4">
      <c r="A92" s="1"/>
      <c r="B92" s="1" t="s">
        <v>1612</v>
      </c>
      <c r="C92" s="1"/>
      <c r="D92" s="1"/>
    </row>
    <row r="93" spans="1:4" x14ac:dyDescent="0.4">
      <c r="A93" s="1"/>
      <c r="B93" s="1" t="s">
        <v>1613</v>
      </c>
      <c r="C93" s="1"/>
      <c r="D93" s="1"/>
    </row>
    <row r="94" spans="1:4" x14ac:dyDescent="0.4">
      <c r="A94" s="1"/>
      <c r="B94" s="1"/>
      <c r="C94" s="1"/>
      <c r="D94" s="1"/>
    </row>
    <row r="95" spans="1:4" x14ac:dyDescent="0.4">
      <c r="A95" s="1"/>
      <c r="B95" s="1" t="s">
        <v>1614</v>
      </c>
      <c r="C95" s="1"/>
      <c r="D95" s="1"/>
    </row>
    <row r="96" spans="1:4" x14ac:dyDescent="0.4">
      <c r="A96" s="1"/>
      <c r="B96" s="1" t="s">
        <v>1615</v>
      </c>
      <c r="C96" s="1"/>
      <c r="D96" s="1"/>
    </row>
    <row r="97" spans="1:4" x14ac:dyDescent="0.4">
      <c r="A97" s="1"/>
      <c r="B97" s="1" t="s">
        <v>1616</v>
      </c>
      <c r="C97" s="1"/>
      <c r="D97" s="1"/>
    </row>
    <row r="98" spans="1:4" x14ac:dyDescent="0.4">
      <c r="A98" s="1"/>
      <c r="B98" s="1"/>
      <c r="C98" s="1" t="s">
        <v>1617</v>
      </c>
      <c r="D98" s="1"/>
    </row>
    <row r="99" spans="1:4" x14ac:dyDescent="0.4">
      <c r="A99" s="1"/>
      <c r="B99" s="1"/>
      <c r="C99" s="1"/>
      <c r="D99" s="1"/>
    </row>
    <row r="100" spans="1:4" x14ac:dyDescent="0.4">
      <c r="A100" s="1"/>
      <c r="B100" s="1" t="s">
        <v>1618</v>
      </c>
      <c r="C100" s="1"/>
      <c r="D100" s="1"/>
    </row>
    <row r="101" spans="1:4" x14ac:dyDescent="0.4">
      <c r="A101" s="1"/>
      <c r="B101" s="1" t="s">
        <v>1619</v>
      </c>
      <c r="C101" s="1"/>
      <c r="D101" s="1"/>
    </row>
    <row r="102" spans="1:4" x14ac:dyDescent="0.4">
      <c r="A102" s="1"/>
      <c r="B102" s="1" t="s">
        <v>1620</v>
      </c>
      <c r="C102" s="1"/>
      <c r="D102" s="1"/>
    </row>
    <row r="103" spans="1:4" x14ac:dyDescent="0.4">
      <c r="A103" s="1"/>
      <c r="B103" s="1"/>
      <c r="C103" s="1" t="s">
        <v>1617</v>
      </c>
      <c r="D103" s="1"/>
    </row>
    <row r="104" spans="1:4" x14ac:dyDescent="0.4">
      <c r="A104" s="1"/>
      <c r="B104" s="1"/>
      <c r="C104" s="1"/>
      <c r="D104" s="1"/>
    </row>
    <row r="105" spans="1:4" x14ac:dyDescent="0.4">
      <c r="A105" s="1"/>
      <c r="B105" s="1" t="s">
        <v>1621</v>
      </c>
      <c r="C105" s="1"/>
      <c r="D105" s="1"/>
    </row>
    <row r="106" spans="1:4" x14ac:dyDescent="0.4">
      <c r="A106" s="1"/>
      <c r="B106" s="1" t="s">
        <v>1622</v>
      </c>
      <c r="C106" s="1"/>
      <c r="D106" s="1"/>
    </row>
    <row r="107" spans="1:4" x14ac:dyDescent="0.4">
      <c r="A107" s="1"/>
      <c r="B107" s="1" t="s">
        <v>1623</v>
      </c>
      <c r="C107" s="1"/>
      <c r="D107" s="1"/>
    </row>
    <row r="108" spans="1:4" x14ac:dyDescent="0.4">
      <c r="A108" s="1"/>
      <c r="B108" s="1"/>
      <c r="C108" s="1" t="s">
        <v>1624</v>
      </c>
      <c r="D108" s="1"/>
    </row>
    <row r="109" spans="1:4" x14ac:dyDescent="0.4">
      <c r="A109" s="1"/>
      <c r="B109" s="1"/>
      <c r="C109" s="1"/>
      <c r="D109" s="1"/>
    </row>
    <row r="110" spans="1:4" x14ac:dyDescent="0.4">
      <c r="A110" s="1"/>
      <c r="B110" s="1" t="s">
        <v>1625</v>
      </c>
      <c r="C110" s="1"/>
      <c r="D110" s="1"/>
    </row>
    <row r="111" spans="1:4" x14ac:dyDescent="0.4">
      <c r="A111" s="1"/>
      <c r="B111" s="1" t="s">
        <v>1626</v>
      </c>
      <c r="C111" s="1"/>
      <c r="D111" s="1"/>
    </row>
    <row r="112" spans="1:4" x14ac:dyDescent="0.4">
      <c r="A112" s="1"/>
      <c r="B112" s="1" t="s">
        <v>1627</v>
      </c>
      <c r="C112" s="1"/>
      <c r="D112" s="1"/>
    </row>
    <row r="113" spans="1:4" x14ac:dyDescent="0.4">
      <c r="A113" s="1"/>
      <c r="B113" s="1"/>
      <c r="C113" s="1" t="s">
        <v>1628</v>
      </c>
      <c r="D113" s="1"/>
    </row>
    <row r="114" spans="1:4" x14ac:dyDescent="0.4">
      <c r="A114" s="1"/>
      <c r="B114" s="1"/>
      <c r="C114" s="1"/>
      <c r="D114" s="1"/>
    </row>
    <row r="115" spans="1:4" x14ac:dyDescent="0.4">
      <c r="A115" s="1"/>
      <c r="B115" s="1" t="s">
        <v>1629</v>
      </c>
      <c r="C115" s="1"/>
      <c r="D115" s="1"/>
    </row>
    <row r="116" spans="1:4" x14ac:dyDescent="0.4">
      <c r="A116" s="1"/>
      <c r="B116" s="1" t="s">
        <v>1630</v>
      </c>
      <c r="C116" s="1"/>
      <c r="D116" s="1"/>
    </row>
    <row r="117" spans="1:4" x14ac:dyDescent="0.4">
      <c r="A117" s="1"/>
      <c r="B117" s="1" t="s">
        <v>1631</v>
      </c>
      <c r="C117" s="1"/>
      <c r="D117" s="1"/>
    </row>
    <row r="118" spans="1:4" x14ac:dyDescent="0.4">
      <c r="A118" s="1"/>
      <c r="B118" s="1"/>
      <c r="C118" s="1" t="s">
        <v>1628</v>
      </c>
      <c r="D118" s="1"/>
    </row>
    <row r="119" spans="1:4" x14ac:dyDescent="0.4">
      <c r="A119" s="1"/>
      <c r="B119" s="1"/>
      <c r="C119" s="1"/>
      <c r="D119" s="1"/>
    </row>
    <row r="120" spans="1:4" x14ac:dyDescent="0.4">
      <c r="A120" s="1"/>
      <c r="B120" s="1" t="s">
        <v>1632</v>
      </c>
      <c r="C120" s="1"/>
      <c r="D120" s="1"/>
    </row>
    <row r="121" spans="1:4" x14ac:dyDescent="0.4">
      <c r="A121" s="1"/>
      <c r="B121" s="1" t="s">
        <v>1633</v>
      </c>
      <c r="C121" s="1"/>
      <c r="D121" s="1"/>
    </row>
    <row r="122" spans="1:4" x14ac:dyDescent="0.4">
      <c r="A122" s="1"/>
      <c r="B122" s="1" t="s">
        <v>1634</v>
      </c>
      <c r="C122" s="1"/>
      <c r="D122" s="1"/>
    </row>
    <row r="123" spans="1:4" x14ac:dyDescent="0.4">
      <c r="A123" s="1"/>
      <c r="B123" s="1"/>
      <c r="C123" s="1" t="s">
        <v>1628</v>
      </c>
      <c r="D123" s="1"/>
    </row>
    <row r="124" spans="1:4" x14ac:dyDescent="0.4">
      <c r="A124" s="1"/>
      <c r="B124" s="1"/>
      <c r="C124" s="1"/>
      <c r="D124" s="1"/>
    </row>
    <row r="125" spans="1:4" x14ac:dyDescent="0.4">
      <c r="A125" s="1"/>
      <c r="B125" s="1" t="s">
        <v>1635</v>
      </c>
      <c r="C125" s="1"/>
      <c r="D125" s="1"/>
    </row>
    <row r="126" spans="1:4" x14ac:dyDescent="0.4">
      <c r="A126" s="1"/>
      <c r="B126" s="1" t="s">
        <v>1636</v>
      </c>
      <c r="C126" s="1"/>
      <c r="D126" s="1"/>
    </row>
    <row r="127" spans="1:4" x14ac:dyDescent="0.4">
      <c r="A127" s="1"/>
      <c r="B127" s="1" t="s">
        <v>1580</v>
      </c>
      <c r="C127" s="1"/>
      <c r="D127" s="1"/>
    </row>
    <row r="128" spans="1:4" x14ac:dyDescent="0.4">
      <c r="A128" s="1"/>
      <c r="B128" s="1"/>
      <c r="C128" s="1"/>
      <c r="D128" s="1"/>
    </row>
    <row r="129" spans="1:4" x14ac:dyDescent="0.4">
      <c r="A129" s="1"/>
      <c r="B129" s="1" t="s">
        <v>1637</v>
      </c>
      <c r="C129" s="1"/>
      <c r="D129" s="1"/>
    </row>
    <row r="130" spans="1:4" x14ac:dyDescent="0.4">
      <c r="A130" s="1"/>
      <c r="B130" s="1" t="s">
        <v>1638</v>
      </c>
      <c r="C130" s="1"/>
      <c r="D130" s="1"/>
    </row>
    <row r="131" spans="1:4" x14ac:dyDescent="0.4">
      <c r="A131" s="1"/>
      <c r="B131" s="1"/>
      <c r="C131" s="1"/>
      <c r="D131" s="1"/>
    </row>
    <row r="132" spans="1:4" x14ac:dyDescent="0.4">
      <c r="A132" s="1"/>
      <c r="B132" s="1" t="s">
        <v>1639</v>
      </c>
      <c r="C132" s="1"/>
      <c r="D132" s="1"/>
    </row>
    <row r="133" spans="1:4" x14ac:dyDescent="0.4">
      <c r="A133" s="1"/>
      <c r="B133" s="1" t="s">
        <v>1640</v>
      </c>
      <c r="C133" s="1"/>
      <c r="D133" s="1"/>
    </row>
    <row r="134" spans="1:4" x14ac:dyDescent="0.4">
      <c r="A134" s="1"/>
      <c r="B134" s="1"/>
      <c r="C134" s="1"/>
      <c r="D134" s="1"/>
    </row>
    <row r="135" spans="1:4" x14ac:dyDescent="0.4">
      <c r="A135" s="1"/>
      <c r="B135" s="1" t="s">
        <v>1641</v>
      </c>
      <c r="C135" s="1"/>
      <c r="D135" s="1"/>
    </row>
    <row r="136" spans="1:4" x14ac:dyDescent="0.4">
      <c r="A136" s="1"/>
      <c r="B136" s="1" t="s">
        <v>1642</v>
      </c>
      <c r="C136" s="1"/>
      <c r="D136" s="1"/>
    </row>
    <row r="137" spans="1:4" x14ac:dyDescent="0.4">
      <c r="A137" s="1"/>
      <c r="B137" s="1" t="s">
        <v>1643</v>
      </c>
      <c r="C137" s="1"/>
      <c r="D137" s="1"/>
    </row>
    <row r="138" spans="1:4" x14ac:dyDescent="0.4">
      <c r="A138" s="1"/>
      <c r="B138" s="1"/>
      <c r="C138" s="1"/>
      <c r="D138" s="1"/>
    </row>
    <row r="139" spans="1:4" x14ac:dyDescent="0.4">
      <c r="A139" s="1"/>
      <c r="B139" s="1" t="s">
        <v>1644</v>
      </c>
      <c r="C139" s="1"/>
      <c r="D139" s="1"/>
    </row>
    <row r="140" spans="1:4" x14ac:dyDescent="0.4">
      <c r="A140" s="1"/>
      <c r="B140" s="1"/>
      <c r="C140" s="1"/>
      <c r="D140" s="1"/>
    </row>
    <row r="141" spans="1:4" x14ac:dyDescent="0.4">
      <c r="A141" s="1"/>
      <c r="B141" s="1" t="s">
        <v>1645</v>
      </c>
      <c r="C141" s="1"/>
      <c r="D141" s="1"/>
    </row>
    <row r="142" spans="1:4" x14ac:dyDescent="0.4">
      <c r="A142" s="1"/>
      <c r="B142" s="1"/>
      <c r="C142" s="1"/>
      <c r="D142" s="1"/>
    </row>
    <row r="143" spans="1:4" x14ac:dyDescent="0.4">
      <c r="A143" s="42">
        <v>36355</v>
      </c>
      <c r="B143" s="1" t="s">
        <v>1646</v>
      </c>
      <c r="C143" s="1"/>
      <c r="D143" s="1"/>
    </row>
    <row r="144" spans="1:4" x14ac:dyDescent="0.4">
      <c r="A144" s="1"/>
      <c r="B144" s="1"/>
      <c r="C144" s="1"/>
      <c r="D144" s="1"/>
    </row>
    <row r="145" spans="1:4" x14ac:dyDescent="0.4">
      <c r="A145" s="1"/>
      <c r="B145" s="1" t="s">
        <v>1647</v>
      </c>
      <c r="C145" s="1"/>
      <c r="D145" s="1"/>
    </row>
    <row r="146" spans="1:4" x14ac:dyDescent="0.4">
      <c r="A146" s="1"/>
      <c r="B146" s="1" t="s">
        <v>1648</v>
      </c>
      <c r="C146" s="1"/>
      <c r="D146" s="1"/>
    </row>
    <row r="147" spans="1:4" x14ac:dyDescent="0.4">
      <c r="A147" s="1"/>
      <c r="B147" s="1" t="s">
        <v>1649</v>
      </c>
      <c r="C147" s="1"/>
      <c r="D147" s="1"/>
    </row>
    <row r="148" spans="1:4" x14ac:dyDescent="0.4">
      <c r="A148" s="1"/>
      <c r="B148" s="1" t="s">
        <v>1650</v>
      </c>
      <c r="C148" s="1"/>
      <c r="D148" s="1"/>
    </row>
    <row r="149" spans="1:4" x14ac:dyDescent="0.4">
      <c r="A149" s="1"/>
      <c r="B149" s="1"/>
      <c r="C149" s="1" t="s">
        <v>1651</v>
      </c>
      <c r="D149" s="1"/>
    </row>
    <row r="150" spans="1:4" x14ac:dyDescent="0.4">
      <c r="A150" s="1"/>
      <c r="B150" s="1"/>
      <c r="C150" s="1" t="s">
        <v>1652</v>
      </c>
      <c r="D150" s="1"/>
    </row>
    <row r="151" spans="1:4" x14ac:dyDescent="0.4">
      <c r="A151" s="1"/>
      <c r="B151" s="1" t="s">
        <v>1653</v>
      </c>
      <c r="C151" s="1"/>
      <c r="D151" s="1"/>
    </row>
    <row r="152" spans="1:4" x14ac:dyDescent="0.4">
      <c r="A152" s="1"/>
      <c r="B152" s="1"/>
      <c r="C152" s="1" t="s">
        <v>1654</v>
      </c>
      <c r="D152" s="1"/>
    </row>
    <row r="153" spans="1:4" x14ac:dyDescent="0.4">
      <c r="A153" s="1"/>
      <c r="B153" s="1"/>
      <c r="C153" s="1" t="s">
        <v>1655</v>
      </c>
      <c r="D153" s="1"/>
    </row>
    <row r="154" spans="1:4" x14ac:dyDescent="0.4">
      <c r="A154" s="1"/>
      <c r="B154" s="1"/>
      <c r="C154" s="1"/>
      <c r="D154" s="1"/>
    </row>
    <row r="155" spans="1:4" x14ac:dyDescent="0.4">
      <c r="A155" s="1"/>
      <c r="B155" s="1" t="s">
        <v>1656</v>
      </c>
      <c r="C155" s="1"/>
      <c r="D155" s="1"/>
    </row>
    <row r="156" spans="1:4" x14ac:dyDescent="0.4">
      <c r="A156" s="1"/>
      <c r="B156" s="1" t="s">
        <v>1648</v>
      </c>
      <c r="C156" s="1"/>
      <c r="D156" s="1"/>
    </row>
    <row r="157" spans="1:4" x14ac:dyDescent="0.4">
      <c r="A157" s="1"/>
      <c r="B157" s="1" t="s">
        <v>1657</v>
      </c>
      <c r="C157" s="1"/>
      <c r="D157" s="1"/>
    </row>
    <row r="158" spans="1:4" x14ac:dyDescent="0.4">
      <c r="A158" s="1"/>
      <c r="B158" s="1" t="s">
        <v>1653</v>
      </c>
      <c r="C158" s="1"/>
      <c r="D158" s="1"/>
    </row>
    <row r="159" spans="1:4" x14ac:dyDescent="0.4">
      <c r="A159" s="1"/>
      <c r="B159" s="1"/>
      <c r="C159" s="1" t="s">
        <v>1658</v>
      </c>
      <c r="D159" s="1"/>
    </row>
    <row r="160" spans="1:4" x14ac:dyDescent="0.4">
      <c r="A160" s="1"/>
      <c r="B160" s="1"/>
      <c r="C160" s="1" t="s">
        <v>1659</v>
      </c>
      <c r="D160" s="1"/>
    </row>
    <row r="161" spans="1:4" x14ac:dyDescent="0.4">
      <c r="A161" s="1"/>
      <c r="B161" s="1"/>
      <c r="C161" s="1"/>
      <c r="D161" s="1"/>
    </row>
    <row r="162" spans="1:4" x14ac:dyDescent="0.4">
      <c r="A162" s="1"/>
      <c r="B162" s="1" t="s">
        <v>1660</v>
      </c>
      <c r="C162" s="1"/>
      <c r="D162" s="1"/>
    </row>
    <row r="163" spans="1:4" x14ac:dyDescent="0.4">
      <c r="A163" s="1"/>
      <c r="B163" s="1" t="s">
        <v>1661</v>
      </c>
      <c r="C163" s="1"/>
      <c r="D163" s="1"/>
    </row>
    <row r="164" spans="1:4" x14ac:dyDescent="0.4">
      <c r="A164" s="1"/>
      <c r="B164" s="1" t="s">
        <v>1662</v>
      </c>
      <c r="C164" s="1"/>
      <c r="D164" s="1"/>
    </row>
    <row r="165" spans="1:4" x14ac:dyDescent="0.4">
      <c r="A165" s="1"/>
      <c r="B165" s="1" t="s">
        <v>1653</v>
      </c>
      <c r="C165" s="1"/>
      <c r="D165" s="1"/>
    </row>
    <row r="166" spans="1:4" x14ac:dyDescent="0.4">
      <c r="A166" s="1"/>
      <c r="B166" s="1"/>
      <c r="C166" s="1" t="s">
        <v>1663</v>
      </c>
      <c r="D166" s="1"/>
    </row>
    <row r="167" spans="1:4" x14ac:dyDescent="0.4">
      <c r="A167" s="1"/>
      <c r="B167" s="1"/>
      <c r="C167" s="1" t="s">
        <v>1664</v>
      </c>
      <c r="D167" s="1"/>
    </row>
    <row r="168" spans="1:4" x14ac:dyDescent="0.4">
      <c r="A168" s="1"/>
      <c r="B168" s="1"/>
      <c r="C168" s="1"/>
      <c r="D168" s="1"/>
    </row>
    <row r="169" spans="1:4" x14ac:dyDescent="0.4">
      <c r="A169" s="42">
        <v>36374</v>
      </c>
      <c r="B169" s="1" t="s">
        <v>1665</v>
      </c>
      <c r="C169" s="1"/>
      <c r="D169" s="1"/>
    </row>
    <row r="170" spans="1:4" x14ac:dyDescent="0.4">
      <c r="A170" s="1"/>
      <c r="B170" s="1"/>
      <c r="C170" s="1"/>
      <c r="D170" s="1"/>
    </row>
    <row r="171" spans="1:4" x14ac:dyDescent="0.4">
      <c r="A171" s="1"/>
      <c r="B171" s="1" t="s">
        <v>1666</v>
      </c>
      <c r="C171" s="1"/>
      <c r="D171" s="1"/>
    </row>
    <row r="172" spans="1:4" x14ac:dyDescent="0.4">
      <c r="A172" s="1"/>
      <c r="B172" s="1" t="s">
        <v>1667</v>
      </c>
      <c r="C172" s="1"/>
      <c r="D172" s="1"/>
    </row>
    <row r="173" spans="1:4" x14ac:dyDescent="0.4">
      <c r="A173" s="1"/>
      <c r="B173" s="1" t="s">
        <v>1668</v>
      </c>
      <c r="C173" s="1"/>
      <c r="D173" s="1"/>
    </row>
    <row r="174" spans="1:4" x14ac:dyDescent="0.4">
      <c r="A174" s="1"/>
      <c r="B174" s="1" t="s">
        <v>1669</v>
      </c>
      <c r="C174" s="1"/>
      <c r="D174" s="1"/>
    </row>
    <row r="175" spans="1:4" x14ac:dyDescent="0.4">
      <c r="A175" s="1"/>
      <c r="B175" s="1"/>
      <c r="C175" s="1"/>
      <c r="D175" s="1"/>
    </row>
    <row r="176" spans="1:4" x14ac:dyDescent="0.4">
      <c r="A176" s="1"/>
      <c r="B176" s="1" t="s">
        <v>1670</v>
      </c>
      <c r="C176" s="1"/>
      <c r="D176" s="1"/>
    </row>
    <row r="177" spans="1:4" x14ac:dyDescent="0.4">
      <c r="A177" s="1"/>
      <c r="B177" s="1" t="s">
        <v>1671</v>
      </c>
      <c r="C177" s="1"/>
      <c r="D177" s="1"/>
    </row>
    <row r="178" spans="1:4" x14ac:dyDescent="0.4">
      <c r="A178" s="1"/>
      <c r="B178" s="1" t="s">
        <v>1672</v>
      </c>
      <c r="C178" s="1"/>
      <c r="D178" s="1"/>
    </row>
    <row r="179" spans="1:4" x14ac:dyDescent="0.4">
      <c r="A179" s="1"/>
      <c r="B179" s="1" t="s">
        <v>1673</v>
      </c>
      <c r="C179" s="1"/>
      <c r="D179" s="1"/>
    </row>
    <row r="180" spans="1:4" x14ac:dyDescent="0.4">
      <c r="A180" s="1"/>
      <c r="B180" s="1" t="s">
        <v>1674</v>
      </c>
      <c r="C180" s="1"/>
      <c r="D180" s="1"/>
    </row>
    <row r="181" spans="1:4" x14ac:dyDescent="0.4">
      <c r="A181" s="1"/>
      <c r="B181" s="1"/>
      <c r="C181" s="1"/>
      <c r="D181" s="1"/>
    </row>
    <row r="182" spans="1:4" x14ac:dyDescent="0.4">
      <c r="A182" s="1"/>
      <c r="B182" s="1" t="s">
        <v>1675</v>
      </c>
      <c r="C182" s="1"/>
      <c r="D182" s="1"/>
    </row>
    <row r="183" spans="1:4" x14ac:dyDescent="0.4">
      <c r="A183" s="1"/>
      <c r="B183" s="1" t="s">
        <v>1676</v>
      </c>
      <c r="C183" s="1"/>
      <c r="D183" s="1"/>
    </row>
    <row r="184" spans="1:4" x14ac:dyDescent="0.4">
      <c r="A184" s="1"/>
      <c r="B184" s="1" t="s">
        <v>1677</v>
      </c>
      <c r="C184" s="1"/>
      <c r="D184" s="1"/>
    </row>
    <row r="185" spans="1:4" x14ac:dyDescent="0.4">
      <c r="A185" s="1"/>
      <c r="B185" s="1" t="s">
        <v>1769</v>
      </c>
      <c r="C185" s="1" t="s">
        <v>1865</v>
      </c>
      <c r="D185" s="1"/>
    </row>
    <row r="186" spans="1:4" x14ac:dyDescent="0.4">
      <c r="A186" s="1"/>
      <c r="B186" s="1"/>
      <c r="C186" s="1" t="s">
        <v>1678</v>
      </c>
      <c r="D186" s="1"/>
    </row>
    <row r="187" spans="1:4" x14ac:dyDescent="0.4">
      <c r="A187" s="1"/>
      <c r="B187" s="1" t="s">
        <v>1859</v>
      </c>
      <c r="C187" s="1" t="s">
        <v>1866</v>
      </c>
      <c r="D187" s="1"/>
    </row>
    <row r="188" spans="1:4" x14ac:dyDescent="0.4">
      <c r="A188" s="1"/>
      <c r="B188" s="1"/>
      <c r="C188" s="1" t="s">
        <v>1679</v>
      </c>
      <c r="D188" s="1"/>
    </row>
    <row r="189" spans="1:4" x14ac:dyDescent="0.4">
      <c r="A189" s="1"/>
      <c r="B189" s="1"/>
      <c r="C189" s="1"/>
      <c r="D189" s="1"/>
    </row>
    <row r="190" spans="1:4" x14ac:dyDescent="0.4">
      <c r="A190" s="1"/>
      <c r="B190" s="1" t="s">
        <v>1680</v>
      </c>
      <c r="C190" s="1"/>
      <c r="D190" s="1"/>
    </row>
    <row r="191" spans="1:4" x14ac:dyDescent="0.4">
      <c r="A191" s="1"/>
      <c r="B191" s="1" t="s">
        <v>1681</v>
      </c>
      <c r="C191" s="1"/>
      <c r="D191" s="1"/>
    </row>
    <row r="192" spans="1:4" x14ac:dyDescent="0.4">
      <c r="A192" s="1"/>
      <c r="B192" s="1" t="s">
        <v>1682</v>
      </c>
      <c r="C192" s="1"/>
      <c r="D192" s="1"/>
    </row>
    <row r="193" spans="1:4" x14ac:dyDescent="0.4">
      <c r="A193" s="1"/>
      <c r="B193" s="1" t="s">
        <v>1769</v>
      </c>
      <c r="C193" s="1" t="s">
        <v>1865</v>
      </c>
      <c r="D193" s="1"/>
    </row>
    <row r="194" spans="1:4" x14ac:dyDescent="0.4">
      <c r="A194" s="1"/>
      <c r="B194" s="1"/>
      <c r="C194" s="1" t="s">
        <v>1678</v>
      </c>
      <c r="D194" s="1"/>
    </row>
    <row r="195" spans="1:4" x14ac:dyDescent="0.4">
      <c r="A195" s="1"/>
      <c r="B195" s="1" t="s">
        <v>1859</v>
      </c>
      <c r="C195" s="1" t="s">
        <v>1867</v>
      </c>
      <c r="D195" s="1"/>
    </row>
    <row r="196" spans="1:4" x14ac:dyDescent="0.4">
      <c r="A196" s="1"/>
      <c r="B196" s="1"/>
      <c r="C196" s="1" t="s">
        <v>1683</v>
      </c>
      <c r="D196" s="1"/>
    </row>
    <row r="197" spans="1:4" x14ac:dyDescent="0.4">
      <c r="A197" s="1"/>
      <c r="B197" s="1"/>
      <c r="C197" s="1" t="s">
        <v>1684</v>
      </c>
      <c r="D197" s="1"/>
    </row>
    <row r="198" spans="1:4" x14ac:dyDescent="0.4">
      <c r="A198" s="1"/>
      <c r="B198" s="1"/>
      <c r="C198" s="1"/>
      <c r="D198" s="1"/>
    </row>
    <row r="199" spans="1:4" x14ac:dyDescent="0.4">
      <c r="A199" s="1"/>
      <c r="B199" s="1" t="s">
        <v>1685</v>
      </c>
      <c r="C199" s="1"/>
      <c r="D199" s="1"/>
    </row>
    <row r="200" spans="1:4" x14ac:dyDescent="0.4">
      <c r="A200" s="1"/>
      <c r="B200" s="1" t="s">
        <v>1686</v>
      </c>
      <c r="C200" s="1"/>
      <c r="D200" s="1"/>
    </row>
    <row r="201" spans="1:4" x14ac:dyDescent="0.4">
      <c r="A201" s="1"/>
      <c r="B201" s="1" t="s">
        <v>1687</v>
      </c>
      <c r="C201" s="1"/>
      <c r="D201" s="1"/>
    </row>
    <row r="202" spans="1:4" x14ac:dyDescent="0.4">
      <c r="A202" s="1"/>
      <c r="B202" s="1" t="s">
        <v>1688</v>
      </c>
      <c r="C202" s="1"/>
      <c r="D202" s="1"/>
    </row>
    <row r="203" spans="1:4" x14ac:dyDescent="0.4">
      <c r="A203" s="1"/>
      <c r="B203" s="1" t="s">
        <v>1689</v>
      </c>
      <c r="C203" s="1"/>
      <c r="D203" s="1"/>
    </row>
    <row r="204" spans="1:4" x14ac:dyDescent="0.4">
      <c r="A204" s="1"/>
      <c r="B204" s="1"/>
      <c r="C204" s="1"/>
      <c r="D204" s="1"/>
    </row>
    <row r="205" spans="1:4" x14ac:dyDescent="0.4">
      <c r="A205" s="1"/>
      <c r="B205" s="1" t="s">
        <v>1592</v>
      </c>
      <c r="C205" s="1"/>
      <c r="D205" s="1"/>
    </row>
    <row r="206" spans="1:4" x14ac:dyDescent="0.4">
      <c r="A206" s="1"/>
      <c r="B206" s="1" t="s">
        <v>1686</v>
      </c>
      <c r="C206" s="1"/>
      <c r="D206" s="1"/>
    </row>
    <row r="207" spans="1:4" x14ac:dyDescent="0.4">
      <c r="A207" s="1"/>
      <c r="B207" s="1" t="s">
        <v>1687</v>
      </c>
      <c r="C207" s="1"/>
      <c r="D207" s="1"/>
    </row>
    <row r="208" spans="1:4" x14ac:dyDescent="0.4">
      <c r="A208" s="1"/>
      <c r="B208" s="1" t="s">
        <v>1769</v>
      </c>
      <c r="C208" s="1" t="s">
        <v>1868</v>
      </c>
      <c r="D208" s="1"/>
    </row>
    <row r="209" spans="1:4" x14ac:dyDescent="0.4">
      <c r="A209" s="1"/>
      <c r="B209" s="1" t="s">
        <v>1859</v>
      </c>
      <c r="C209" s="1" t="s">
        <v>1869</v>
      </c>
      <c r="D209" s="1"/>
    </row>
    <row r="210" spans="1:4" x14ac:dyDescent="0.4">
      <c r="A210" s="1"/>
      <c r="B210" s="1"/>
      <c r="C210" s="1" t="s">
        <v>1690</v>
      </c>
      <c r="D210" s="1"/>
    </row>
    <row r="211" spans="1:4" x14ac:dyDescent="0.4">
      <c r="A211" s="1"/>
      <c r="B211" s="1"/>
      <c r="C211" s="1" t="s">
        <v>1691</v>
      </c>
      <c r="D211" s="1"/>
    </row>
    <row r="212" spans="1:4" x14ac:dyDescent="0.4">
      <c r="A212" s="1"/>
      <c r="B212" s="1"/>
      <c r="C212" s="1"/>
      <c r="D212" s="1"/>
    </row>
    <row r="213" spans="1:4" x14ac:dyDescent="0.4">
      <c r="A213" s="1"/>
      <c r="B213" s="1" t="s">
        <v>1692</v>
      </c>
      <c r="C213" s="1"/>
      <c r="D213" s="1"/>
    </row>
    <row r="214" spans="1:4" x14ac:dyDescent="0.4">
      <c r="A214" s="1"/>
      <c r="B214" s="1" t="s">
        <v>1693</v>
      </c>
      <c r="C214" s="1"/>
      <c r="D214" s="1"/>
    </row>
    <row r="215" spans="1:4" x14ac:dyDescent="0.4">
      <c r="A215" s="1"/>
      <c r="B215" s="1" t="s">
        <v>1694</v>
      </c>
      <c r="C215" s="1"/>
      <c r="D215" s="1"/>
    </row>
    <row r="216" spans="1:4" x14ac:dyDescent="0.4">
      <c r="A216" s="1"/>
      <c r="B216" s="1" t="s">
        <v>1695</v>
      </c>
      <c r="C216" s="1"/>
      <c r="D216" s="1"/>
    </row>
    <row r="217" spans="1:4" x14ac:dyDescent="0.4">
      <c r="A217" s="1"/>
      <c r="B217" s="1" t="s">
        <v>1696</v>
      </c>
      <c r="C217" s="1"/>
      <c r="D217" s="1"/>
    </row>
    <row r="218" spans="1:4" x14ac:dyDescent="0.4">
      <c r="A218" s="1"/>
      <c r="B218" s="1" t="s">
        <v>1689</v>
      </c>
      <c r="C218" s="1"/>
      <c r="D218" s="1"/>
    </row>
    <row r="219" spans="1:4" x14ac:dyDescent="0.4">
      <c r="A219" s="1"/>
      <c r="B219" s="1"/>
      <c r="C219" s="1"/>
      <c r="D219" s="1"/>
    </row>
    <row r="220" spans="1:4" x14ac:dyDescent="0.4">
      <c r="A220" s="1"/>
      <c r="B220" s="1" t="s">
        <v>1697</v>
      </c>
      <c r="C220" s="1"/>
      <c r="D220" s="1"/>
    </row>
    <row r="221" spans="1:4" x14ac:dyDescent="0.4">
      <c r="A221" s="1"/>
      <c r="B221" s="1" t="s">
        <v>1698</v>
      </c>
      <c r="C221" s="1"/>
      <c r="D221" s="1"/>
    </row>
    <row r="222" spans="1:4" x14ac:dyDescent="0.4">
      <c r="A222" s="1"/>
      <c r="B222" s="1" t="s">
        <v>1699</v>
      </c>
      <c r="C222" s="1"/>
      <c r="D222" s="1"/>
    </row>
    <row r="223" spans="1:4" x14ac:dyDescent="0.4">
      <c r="A223" s="1"/>
      <c r="B223" s="1" t="s">
        <v>1769</v>
      </c>
      <c r="C223" s="1" t="s">
        <v>1870</v>
      </c>
      <c r="D223" s="1"/>
    </row>
    <row r="224" spans="1:4" x14ac:dyDescent="0.4">
      <c r="A224" s="1"/>
      <c r="B224" s="1"/>
      <c r="C224" s="1" t="s">
        <v>1700</v>
      </c>
      <c r="D224" s="1"/>
    </row>
    <row r="225" spans="1:4" x14ac:dyDescent="0.4">
      <c r="A225" s="1"/>
      <c r="B225" s="1" t="s">
        <v>1859</v>
      </c>
      <c r="C225" s="1" t="s">
        <v>1871</v>
      </c>
      <c r="D225" s="1"/>
    </row>
    <row r="226" spans="1:4" x14ac:dyDescent="0.4">
      <c r="A226" s="1"/>
      <c r="B226" s="1"/>
      <c r="C226" s="1" t="s">
        <v>1701</v>
      </c>
      <c r="D226" s="1"/>
    </row>
    <row r="227" spans="1:4" x14ac:dyDescent="0.4">
      <c r="A227" s="1"/>
      <c r="B227" s="1"/>
      <c r="C227" s="1" t="s">
        <v>1702</v>
      </c>
      <c r="D227" s="1"/>
    </row>
    <row r="228" spans="1:4" x14ac:dyDescent="0.4">
      <c r="A228" s="1"/>
      <c r="B228" s="1"/>
      <c r="C228" s="1"/>
      <c r="D228" s="1"/>
    </row>
    <row r="229" spans="1:4" x14ac:dyDescent="0.4">
      <c r="A229" s="1"/>
      <c r="B229" s="1" t="s">
        <v>1703</v>
      </c>
      <c r="C229" s="1"/>
      <c r="D229" s="1"/>
    </row>
    <row r="230" spans="1:4" x14ac:dyDescent="0.4">
      <c r="A230" s="1"/>
      <c r="B230" s="1" t="s">
        <v>1704</v>
      </c>
      <c r="C230" s="1"/>
      <c r="D230" s="1"/>
    </row>
    <row r="231" spans="1:4" x14ac:dyDescent="0.4">
      <c r="A231" s="1"/>
      <c r="B231" s="1" t="s">
        <v>1705</v>
      </c>
      <c r="C231" s="1"/>
      <c r="D231" s="1"/>
    </row>
    <row r="232" spans="1:4" x14ac:dyDescent="0.4">
      <c r="A232" s="1"/>
      <c r="B232" s="1" t="s">
        <v>1769</v>
      </c>
      <c r="C232" s="1" t="s">
        <v>1872</v>
      </c>
      <c r="D232" s="1"/>
    </row>
    <row r="233" spans="1:4" x14ac:dyDescent="0.4">
      <c r="A233" s="1"/>
      <c r="B233" s="1" t="s">
        <v>1859</v>
      </c>
      <c r="C233" s="1" t="s">
        <v>1873</v>
      </c>
      <c r="D233" s="1"/>
    </row>
    <row r="234" spans="1:4" x14ac:dyDescent="0.4">
      <c r="A234" s="1"/>
      <c r="B234" s="1"/>
      <c r="C234" s="1" t="s">
        <v>1706</v>
      </c>
      <c r="D234" s="1"/>
    </row>
    <row r="235" spans="1:4" x14ac:dyDescent="0.4">
      <c r="A235" s="1"/>
      <c r="B235" s="1"/>
      <c r="C235" s="1" t="s">
        <v>1707</v>
      </c>
      <c r="D235" s="1"/>
    </row>
    <row r="236" spans="1:4" x14ac:dyDescent="0.4">
      <c r="A236" s="1"/>
      <c r="B236" s="1"/>
      <c r="C236" s="1" t="s">
        <v>1708</v>
      </c>
      <c r="D236" s="1"/>
    </row>
    <row r="237" spans="1:4" x14ac:dyDescent="0.4">
      <c r="A237" s="1"/>
      <c r="B237" s="1"/>
      <c r="C237" s="1" t="s">
        <v>1709</v>
      </c>
      <c r="D237" s="1"/>
    </row>
    <row r="238" spans="1:4" x14ac:dyDescent="0.4">
      <c r="A238" s="1"/>
      <c r="B238" s="1"/>
      <c r="C238" s="1"/>
      <c r="D238" s="1"/>
    </row>
    <row r="239" spans="1:4" x14ac:dyDescent="0.4">
      <c r="A239" s="1"/>
      <c r="B239" s="1" t="s">
        <v>1710</v>
      </c>
      <c r="C239" s="1"/>
      <c r="D239" s="1"/>
    </row>
    <row r="240" spans="1:4" x14ac:dyDescent="0.4">
      <c r="A240" s="1"/>
      <c r="B240" s="1" t="s">
        <v>1608</v>
      </c>
      <c r="C240" s="1"/>
      <c r="D240" s="1"/>
    </row>
    <row r="241" spans="1:4" x14ac:dyDescent="0.4">
      <c r="A241" s="1"/>
      <c r="B241" s="1" t="s">
        <v>1711</v>
      </c>
      <c r="C241" s="1"/>
      <c r="D241" s="1"/>
    </row>
    <row r="242" spans="1:4" x14ac:dyDescent="0.4">
      <c r="A242" s="1"/>
      <c r="B242" s="1" t="s">
        <v>1769</v>
      </c>
      <c r="C242" s="1" t="s">
        <v>1864</v>
      </c>
      <c r="D242" s="1"/>
    </row>
    <row r="243" spans="1:4" x14ac:dyDescent="0.4">
      <c r="A243" s="1"/>
      <c r="B243" s="1"/>
      <c r="C243" s="1" t="s">
        <v>1611</v>
      </c>
      <c r="D243" s="1"/>
    </row>
    <row r="244" spans="1:4" x14ac:dyDescent="0.4">
      <c r="A244" s="1"/>
      <c r="B244" s="1" t="s">
        <v>1859</v>
      </c>
      <c r="C244" s="1" t="s">
        <v>1864</v>
      </c>
      <c r="D244" s="1"/>
    </row>
    <row r="245" spans="1:4" x14ac:dyDescent="0.4">
      <c r="A245" s="1"/>
      <c r="B245" s="1"/>
      <c r="C245" s="1" t="s">
        <v>1712</v>
      </c>
      <c r="D245" s="1"/>
    </row>
    <row r="246" spans="1:4" x14ac:dyDescent="0.4">
      <c r="A246" s="1"/>
      <c r="B246" s="1"/>
      <c r="C246" s="1"/>
      <c r="D246" s="1"/>
    </row>
    <row r="247" spans="1:4" x14ac:dyDescent="0.4">
      <c r="A247" s="1"/>
      <c r="B247" s="1" t="s">
        <v>1713</v>
      </c>
      <c r="C247" s="1"/>
      <c r="D247" s="1"/>
    </row>
    <row r="248" spans="1:4" x14ac:dyDescent="0.4">
      <c r="A248" s="1"/>
      <c r="B248" s="1" t="s">
        <v>1693</v>
      </c>
      <c r="C248" s="1"/>
      <c r="D248" s="1"/>
    </row>
    <row r="249" spans="1:4" x14ac:dyDescent="0.4">
      <c r="A249" s="1"/>
      <c r="B249" s="1" t="s">
        <v>1714</v>
      </c>
      <c r="C249" s="1"/>
      <c r="D249" s="1"/>
    </row>
    <row r="250" spans="1:4" x14ac:dyDescent="0.4">
      <c r="A250" s="1"/>
      <c r="B250" s="1" t="s">
        <v>1715</v>
      </c>
      <c r="C250" s="1"/>
      <c r="D250" s="1"/>
    </row>
    <row r="251" spans="1:4" x14ac:dyDescent="0.4">
      <c r="A251" s="1"/>
      <c r="B251" s="1" t="s">
        <v>1716</v>
      </c>
      <c r="C251" s="1"/>
      <c r="D251" s="1"/>
    </row>
    <row r="252" spans="1:4" x14ac:dyDescent="0.4">
      <c r="A252" s="1"/>
      <c r="B252" s="1"/>
      <c r="C252" s="1"/>
      <c r="D252" s="1"/>
    </row>
    <row r="253" spans="1:4" x14ac:dyDescent="0.4">
      <c r="A253" s="1"/>
      <c r="B253" s="1" t="s">
        <v>1717</v>
      </c>
      <c r="C253" s="1"/>
      <c r="D253" s="1"/>
    </row>
    <row r="254" spans="1:4" x14ac:dyDescent="0.4">
      <c r="A254" s="1"/>
      <c r="B254" s="1" t="s">
        <v>1613</v>
      </c>
      <c r="C254" s="1"/>
      <c r="D254" s="1"/>
    </row>
    <row r="255" spans="1:4" x14ac:dyDescent="0.4">
      <c r="A255" s="1"/>
      <c r="B255" s="1" t="s">
        <v>1718</v>
      </c>
      <c r="C255" s="1"/>
      <c r="D255" s="1"/>
    </row>
    <row r="256" spans="1:4" x14ac:dyDescent="0.4">
      <c r="A256" s="1"/>
      <c r="B256" s="1" t="s">
        <v>1719</v>
      </c>
      <c r="C256" s="1"/>
      <c r="D256" s="1"/>
    </row>
    <row r="257" spans="1:4" x14ac:dyDescent="0.4">
      <c r="A257" s="1"/>
      <c r="B257" s="1"/>
      <c r="C257" s="1"/>
      <c r="D257" s="1"/>
    </row>
    <row r="258" spans="1:4" x14ac:dyDescent="0.4">
      <c r="A258" s="1"/>
      <c r="B258" s="1" t="s">
        <v>1720</v>
      </c>
      <c r="C258" s="1"/>
      <c r="D258" s="1"/>
    </row>
    <row r="259" spans="1:4" x14ac:dyDescent="0.4">
      <c r="A259" s="1"/>
      <c r="B259" s="1" t="s">
        <v>1721</v>
      </c>
      <c r="C259" s="1"/>
      <c r="D259" s="1"/>
    </row>
    <row r="260" spans="1:4" x14ac:dyDescent="0.4">
      <c r="A260" s="1"/>
      <c r="B260" s="1" t="s">
        <v>1769</v>
      </c>
      <c r="C260" s="1" t="s">
        <v>1874</v>
      </c>
      <c r="D260" s="1"/>
    </row>
    <row r="261" spans="1:4" x14ac:dyDescent="0.4">
      <c r="A261" s="1"/>
      <c r="B261" s="1"/>
      <c r="C261" s="1" t="s">
        <v>1722</v>
      </c>
      <c r="D261" s="1"/>
    </row>
    <row r="262" spans="1:4" x14ac:dyDescent="0.4">
      <c r="A262" s="1"/>
      <c r="B262" s="1"/>
      <c r="C262" s="1" t="s">
        <v>1723</v>
      </c>
      <c r="D262" s="1"/>
    </row>
    <row r="263" spans="1:4" x14ac:dyDescent="0.4">
      <c r="A263" s="1"/>
      <c r="B263" s="1"/>
      <c r="C263" s="1" t="s">
        <v>1724</v>
      </c>
      <c r="D263" s="1"/>
    </row>
    <row r="264" spans="1:4" x14ac:dyDescent="0.4">
      <c r="A264" s="1"/>
      <c r="B264" s="1" t="s">
        <v>1859</v>
      </c>
      <c r="C264" s="1" t="s">
        <v>1875</v>
      </c>
      <c r="D264" s="1"/>
    </row>
    <row r="265" spans="1:4" x14ac:dyDescent="0.4">
      <c r="A265" s="1"/>
      <c r="B265" s="1"/>
      <c r="C265" s="1" t="s">
        <v>1725</v>
      </c>
      <c r="D265" s="1"/>
    </row>
    <row r="266" spans="1:4" x14ac:dyDescent="0.4">
      <c r="A266" s="1"/>
      <c r="B266" s="1"/>
      <c r="C266" s="1" t="s">
        <v>178</v>
      </c>
      <c r="D266" s="1"/>
    </row>
    <row r="267" spans="1:4" x14ac:dyDescent="0.4">
      <c r="A267" s="1"/>
      <c r="B267" s="1"/>
      <c r="C267" s="1" t="s">
        <v>180</v>
      </c>
      <c r="D267" s="1"/>
    </row>
    <row r="268" spans="1:4" x14ac:dyDescent="0.4">
      <c r="A268" s="1"/>
      <c r="B268" s="1"/>
      <c r="C268" s="1"/>
      <c r="D268" s="1"/>
    </row>
    <row r="269" spans="1:4" x14ac:dyDescent="0.4">
      <c r="A269" s="1"/>
      <c r="B269" s="1" t="s">
        <v>1726</v>
      </c>
      <c r="C269" s="1"/>
      <c r="D269" s="1"/>
    </row>
    <row r="270" spans="1:4" x14ac:dyDescent="0.4">
      <c r="A270" s="1"/>
      <c r="B270" s="1" t="s">
        <v>1693</v>
      </c>
      <c r="C270" s="1"/>
      <c r="D270" s="1"/>
    </row>
    <row r="271" spans="1:4" x14ac:dyDescent="0.4">
      <c r="A271" s="1"/>
      <c r="B271" s="1" t="s">
        <v>1727</v>
      </c>
      <c r="C271" s="1"/>
      <c r="D271" s="1"/>
    </row>
    <row r="272" spans="1:4" x14ac:dyDescent="0.4">
      <c r="A272" s="1"/>
      <c r="B272" s="1" t="s">
        <v>1728</v>
      </c>
      <c r="C272" s="1"/>
      <c r="D272" s="1"/>
    </row>
    <row r="273" spans="1:4" x14ac:dyDescent="0.4">
      <c r="A273" s="1"/>
      <c r="B273" s="1" t="s">
        <v>1729</v>
      </c>
      <c r="C273" s="1"/>
      <c r="D273" s="1"/>
    </row>
    <row r="274" spans="1:4" x14ac:dyDescent="0.4">
      <c r="A274" s="1"/>
      <c r="B274" s="1"/>
      <c r="C274" s="1"/>
      <c r="D274" s="1"/>
    </row>
    <row r="275" spans="1:4" x14ac:dyDescent="0.4">
      <c r="A275" s="1"/>
      <c r="B275" s="1" t="s">
        <v>1730</v>
      </c>
      <c r="C275" s="1"/>
      <c r="D275" s="1"/>
    </row>
    <row r="276" spans="1:4" x14ac:dyDescent="0.4">
      <c r="A276" s="1"/>
      <c r="B276" s="1" t="s">
        <v>1727</v>
      </c>
      <c r="C276" s="1"/>
      <c r="D276" s="1"/>
    </row>
    <row r="277" spans="1:4" x14ac:dyDescent="0.4">
      <c r="A277" s="1"/>
      <c r="B277" s="1" t="s">
        <v>1731</v>
      </c>
      <c r="C277" s="1"/>
      <c r="D277" s="1"/>
    </row>
    <row r="278" spans="1:4" x14ac:dyDescent="0.4">
      <c r="A278" s="1"/>
      <c r="B278" s="1"/>
      <c r="C278" s="1"/>
      <c r="D278" s="1"/>
    </row>
    <row r="279" spans="1:4" x14ac:dyDescent="0.4">
      <c r="A279" s="1"/>
      <c r="B279" s="1" t="s">
        <v>1732</v>
      </c>
      <c r="C279" s="1"/>
      <c r="D279" s="1"/>
    </row>
    <row r="280" spans="1:4" x14ac:dyDescent="0.4">
      <c r="A280" s="1"/>
      <c r="B280" s="1" t="s">
        <v>1693</v>
      </c>
      <c r="C280" s="1"/>
      <c r="D280" s="1"/>
    </row>
    <row r="281" spans="1:4" x14ac:dyDescent="0.4">
      <c r="A281" s="1"/>
      <c r="B281" s="1" t="s">
        <v>1733</v>
      </c>
      <c r="C281" s="1"/>
      <c r="D281" s="1"/>
    </row>
    <row r="282" spans="1:4" x14ac:dyDescent="0.4">
      <c r="A282" s="1"/>
      <c r="B282" s="1" t="s">
        <v>1728</v>
      </c>
      <c r="C282" s="1"/>
      <c r="D282" s="1"/>
    </row>
    <row r="283" spans="1:4" x14ac:dyDescent="0.4">
      <c r="A283" s="1"/>
      <c r="B283" s="1" t="s">
        <v>1729</v>
      </c>
      <c r="C283" s="1"/>
      <c r="D283" s="1"/>
    </row>
    <row r="284" spans="1:4" x14ac:dyDescent="0.4">
      <c r="A284" s="1"/>
      <c r="B284" s="1"/>
      <c r="C284" s="1"/>
      <c r="D284" s="1"/>
    </row>
    <row r="285" spans="1:4" x14ac:dyDescent="0.4">
      <c r="A285" s="1"/>
      <c r="B285" s="1" t="s">
        <v>1734</v>
      </c>
      <c r="C285" s="1"/>
      <c r="D285" s="1"/>
    </row>
    <row r="286" spans="1:4" x14ac:dyDescent="0.4">
      <c r="A286" s="1"/>
      <c r="B286" s="1" t="s">
        <v>1733</v>
      </c>
      <c r="C286" s="1"/>
      <c r="D286" s="1"/>
    </row>
    <row r="287" spans="1:4" x14ac:dyDescent="0.4">
      <c r="A287" s="1"/>
      <c r="B287" s="1" t="s">
        <v>1731</v>
      </c>
      <c r="C287" s="1"/>
      <c r="D287" s="1"/>
    </row>
    <row r="288" spans="1:4" x14ac:dyDescent="0.4">
      <c r="A288" s="1"/>
      <c r="B288" s="1"/>
      <c r="C288" s="1"/>
      <c r="D288" s="1"/>
    </row>
    <row r="289" spans="1:4" x14ac:dyDescent="0.4">
      <c r="A289" s="1"/>
      <c r="B289" s="1" t="s">
        <v>1735</v>
      </c>
      <c r="C289" s="1"/>
      <c r="D289" s="1"/>
    </row>
    <row r="290" spans="1:4" x14ac:dyDescent="0.4">
      <c r="A290" s="1"/>
      <c r="B290" s="1" t="s">
        <v>1736</v>
      </c>
      <c r="C290" s="1"/>
      <c r="D290" s="1"/>
    </row>
    <row r="291" spans="1:4" x14ac:dyDescent="0.4">
      <c r="A291" s="1"/>
      <c r="B291" s="1"/>
      <c r="C291" s="1"/>
      <c r="D291" s="1"/>
    </row>
    <row r="292" spans="1:4" x14ac:dyDescent="0.4">
      <c r="A292" s="42">
        <v>36391</v>
      </c>
      <c r="B292" s="1" t="s">
        <v>1737</v>
      </c>
      <c r="C292" s="1"/>
      <c r="D292" s="1"/>
    </row>
    <row r="293" spans="1:4" x14ac:dyDescent="0.4">
      <c r="A293" s="1"/>
      <c r="B293" s="1"/>
      <c r="C293" s="1"/>
      <c r="D293" s="1"/>
    </row>
    <row r="294" spans="1:4" x14ac:dyDescent="0.4">
      <c r="A294" s="1"/>
      <c r="B294" s="1" t="s">
        <v>1738</v>
      </c>
      <c r="C294" s="1"/>
      <c r="D294" s="1"/>
    </row>
    <row r="295" spans="1:4" x14ac:dyDescent="0.4">
      <c r="A295" s="1"/>
      <c r="B295" s="1" t="s">
        <v>1739</v>
      </c>
      <c r="C295" s="1"/>
      <c r="D295" s="1"/>
    </row>
    <row r="296" spans="1:4" x14ac:dyDescent="0.4">
      <c r="A296" s="1"/>
      <c r="B296" s="1" t="s">
        <v>1740</v>
      </c>
      <c r="C296" s="1"/>
      <c r="D296" s="1"/>
    </row>
    <row r="297" spans="1:4" x14ac:dyDescent="0.4">
      <c r="A297" s="1"/>
      <c r="B297" s="1"/>
      <c r="C297" s="1"/>
      <c r="D297" s="1"/>
    </row>
    <row r="298" spans="1:4" x14ac:dyDescent="0.4">
      <c r="A298" s="42">
        <v>36677</v>
      </c>
      <c r="B298" s="1" t="s">
        <v>1741</v>
      </c>
      <c r="C298" s="1"/>
      <c r="D298" s="1"/>
    </row>
    <row r="299" spans="1:4" x14ac:dyDescent="0.4">
      <c r="A299" s="1"/>
      <c r="B299" s="1"/>
      <c r="C299" s="1"/>
      <c r="D299" s="1"/>
    </row>
    <row r="300" spans="1:4" x14ac:dyDescent="0.4">
      <c r="A300" s="1"/>
      <c r="B300" s="1" t="s">
        <v>1742</v>
      </c>
      <c r="C300" s="1"/>
      <c r="D300" s="1"/>
    </row>
    <row r="301" spans="1:4" x14ac:dyDescent="0.4">
      <c r="A301" s="1"/>
      <c r="B301" s="1" t="s">
        <v>1636</v>
      </c>
      <c r="C301" s="1"/>
      <c r="D301" s="1"/>
    </row>
    <row r="302" spans="1:4" x14ac:dyDescent="0.4">
      <c r="A302" s="1"/>
      <c r="B302" s="1" t="s">
        <v>1769</v>
      </c>
      <c r="C302" s="1" t="s">
        <v>1876</v>
      </c>
      <c r="D302" s="1"/>
    </row>
    <row r="303" spans="1:4" x14ac:dyDescent="0.4">
      <c r="A303" s="1"/>
      <c r="B303" s="1" t="s">
        <v>1859</v>
      </c>
      <c r="C303" s="1" t="s">
        <v>1877</v>
      </c>
      <c r="D303" s="1"/>
    </row>
    <row r="304" spans="1:4" x14ac:dyDescent="0.4">
      <c r="A304" s="1"/>
      <c r="B304" s="1"/>
      <c r="C304" s="1" t="s">
        <v>1743</v>
      </c>
      <c r="D304" s="1"/>
    </row>
    <row r="305" spans="1:4" x14ac:dyDescent="0.4">
      <c r="A305" s="1"/>
      <c r="B305" s="1"/>
      <c r="C305" s="1" t="s">
        <v>1744</v>
      </c>
      <c r="D305" s="1"/>
    </row>
    <row r="306" spans="1:4" x14ac:dyDescent="0.4">
      <c r="A306" s="1"/>
      <c r="B306" s="1"/>
      <c r="C306" s="1"/>
      <c r="D306" s="1"/>
    </row>
    <row r="307" spans="1:4" x14ac:dyDescent="0.4">
      <c r="A307" s="1"/>
      <c r="B307" s="1" t="s">
        <v>1745</v>
      </c>
      <c r="C307" s="1"/>
      <c r="D307" s="1"/>
    </row>
    <row r="308" spans="1:4" x14ac:dyDescent="0.4">
      <c r="A308" s="1"/>
      <c r="B308" s="1" t="s">
        <v>1746</v>
      </c>
      <c r="C308" s="1"/>
      <c r="D308" s="1"/>
    </row>
    <row r="309" spans="1:4" x14ac:dyDescent="0.4">
      <c r="A309" s="1"/>
      <c r="B309" s="1" t="s">
        <v>1747</v>
      </c>
      <c r="C309" s="1"/>
      <c r="D309" s="1"/>
    </row>
    <row r="310" spans="1:4" x14ac:dyDescent="0.4">
      <c r="A310" s="1"/>
      <c r="B310" s="1" t="s">
        <v>1748</v>
      </c>
      <c r="C310" s="1"/>
      <c r="D310" s="1"/>
    </row>
    <row r="311" spans="1:4" x14ac:dyDescent="0.4">
      <c r="A311" s="1"/>
      <c r="B311" s="1"/>
      <c r="C311" s="1"/>
      <c r="D311" s="1"/>
    </row>
    <row r="312" spans="1:4" x14ac:dyDescent="0.4">
      <c r="A312" s="1"/>
      <c r="B312" s="1" t="s">
        <v>1749</v>
      </c>
      <c r="C312" s="1"/>
      <c r="D312" s="1"/>
    </row>
    <row r="313" spans="1:4" x14ac:dyDescent="0.4">
      <c r="A313" s="1"/>
      <c r="B313" s="1" t="s">
        <v>1750</v>
      </c>
      <c r="C313" s="1"/>
      <c r="D313" s="1"/>
    </row>
    <row r="314" spans="1:4" x14ac:dyDescent="0.4">
      <c r="A314" s="1"/>
      <c r="B314" s="1"/>
      <c r="C314" s="1"/>
      <c r="D314" s="1"/>
    </row>
    <row r="315" spans="1:4" x14ac:dyDescent="0.4">
      <c r="A315" s="1"/>
      <c r="B315" s="1" t="s">
        <v>1751</v>
      </c>
      <c r="C315" s="1"/>
      <c r="D315" s="1"/>
    </row>
    <row r="316" spans="1:4" x14ac:dyDescent="0.4">
      <c r="A316" s="1"/>
      <c r="B316" s="1" t="s">
        <v>1752</v>
      </c>
      <c r="C316" s="1"/>
      <c r="D316" s="1"/>
    </row>
    <row r="317" spans="1:4" x14ac:dyDescent="0.4">
      <c r="A317" s="1"/>
      <c r="B317" s="1"/>
      <c r="C317" s="1"/>
      <c r="D317" s="1"/>
    </row>
    <row r="318" spans="1:4" x14ac:dyDescent="0.4">
      <c r="A318" s="1"/>
      <c r="B318" s="1" t="s">
        <v>1753</v>
      </c>
      <c r="C318" s="1"/>
      <c r="D318" s="1"/>
    </row>
    <row r="319" spans="1:4" x14ac:dyDescent="0.4">
      <c r="A319" s="1"/>
      <c r="B319" s="1" t="s">
        <v>1564</v>
      </c>
      <c r="C319" s="1"/>
      <c r="D319" s="1"/>
    </row>
    <row r="320" spans="1:4" x14ac:dyDescent="0.4">
      <c r="A320" s="1"/>
      <c r="B320" s="1" t="s">
        <v>1754</v>
      </c>
      <c r="C320" s="1"/>
      <c r="D320" s="1"/>
    </row>
    <row r="321" spans="1:4" x14ac:dyDescent="0.4">
      <c r="A321" s="1"/>
      <c r="B321" s="1"/>
      <c r="C321" s="1"/>
      <c r="D321" s="1"/>
    </row>
    <row r="322" spans="1:4" x14ac:dyDescent="0.4">
      <c r="A322" s="1"/>
      <c r="B322" s="1" t="s">
        <v>1755</v>
      </c>
      <c r="C322" s="1"/>
      <c r="D322" s="1"/>
    </row>
    <row r="323" spans="1:4" x14ac:dyDescent="0.4">
      <c r="A323" s="1"/>
      <c r="B323" s="1" t="s">
        <v>1756</v>
      </c>
      <c r="C323" s="1"/>
      <c r="D323" s="1"/>
    </row>
    <row r="324" spans="1:4" x14ac:dyDescent="0.4">
      <c r="A324" s="1"/>
      <c r="B324" s="1"/>
      <c r="C324" s="1"/>
      <c r="D324" s="1"/>
    </row>
    <row r="325" spans="1:4" x14ac:dyDescent="0.4">
      <c r="A325" s="1"/>
      <c r="B325" s="1" t="s">
        <v>1757</v>
      </c>
      <c r="C325" s="1"/>
      <c r="D325" s="1"/>
    </row>
    <row r="326" spans="1:4" x14ac:dyDescent="0.4">
      <c r="A326" s="1"/>
      <c r="B326" s="1" t="s">
        <v>1758</v>
      </c>
      <c r="C326" s="1"/>
      <c r="D326" s="1"/>
    </row>
    <row r="327" spans="1:4" x14ac:dyDescent="0.4">
      <c r="A327" s="1"/>
      <c r="B327" s="1"/>
      <c r="C327" s="1"/>
      <c r="D327" s="1"/>
    </row>
    <row r="328" spans="1:4" x14ac:dyDescent="0.4">
      <c r="A328" s="1"/>
      <c r="B328" s="1" t="s">
        <v>1759</v>
      </c>
      <c r="C328" s="1"/>
      <c r="D328" s="1"/>
    </row>
    <row r="329" spans="1:4" x14ac:dyDescent="0.4">
      <c r="A329" s="1"/>
      <c r="B329" s="1" t="s">
        <v>1760</v>
      </c>
      <c r="C329" s="1"/>
      <c r="D329" s="1"/>
    </row>
    <row r="330" spans="1:4" x14ac:dyDescent="0.4">
      <c r="A330" s="1"/>
      <c r="B330" s="1"/>
      <c r="C330" s="1"/>
      <c r="D330" s="1"/>
    </row>
    <row r="331" spans="1:4" x14ac:dyDescent="0.4">
      <c r="A331" s="1"/>
      <c r="B331" s="1" t="s">
        <v>1588</v>
      </c>
      <c r="C331" s="1"/>
      <c r="D331" s="1"/>
    </row>
    <row r="332" spans="1:4" x14ac:dyDescent="0.4">
      <c r="A332" s="1"/>
      <c r="B332" s="1" t="s">
        <v>1761</v>
      </c>
      <c r="C332" s="1"/>
      <c r="D332" s="1"/>
    </row>
    <row r="333" spans="1:4" x14ac:dyDescent="0.4">
      <c r="A333" s="1"/>
      <c r="B333" s="1"/>
      <c r="C333" s="1"/>
      <c r="D333" s="1"/>
    </row>
    <row r="334" spans="1:4" x14ac:dyDescent="0.4">
      <c r="A334" s="42">
        <v>36886</v>
      </c>
      <c r="B334" s="1" t="s">
        <v>1762</v>
      </c>
      <c r="C334" s="1"/>
      <c r="D334" s="1"/>
    </row>
    <row r="335" spans="1:4" x14ac:dyDescent="0.4">
      <c r="A335" s="1"/>
      <c r="B335" s="1"/>
      <c r="C335" s="1"/>
      <c r="D335" s="1"/>
    </row>
    <row r="336" spans="1:4" x14ac:dyDescent="0.4">
      <c r="A336" s="1"/>
      <c r="B336" s="1" t="s">
        <v>1763</v>
      </c>
      <c r="C336" s="1"/>
      <c r="D336" s="1"/>
    </row>
    <row r="337" spans="1:4" x14ac:dyDescent="0.4">
      <c r="A337" s="1"/>
      <c r="B337" s="1" t="s">
        <v>1764</v>
      </c>
      <c r="C337" s="1"/>
      <c r="D337" s="1"/>
    </row>
    <row r="338" spans="1:4" x14ac:dyDescent="0.4">
      <c r="A338" s="1"/>
      <c r="B338" s="1" t="s">
        <v>1765</v>
      </c>
      <c r="C338" s="1"/>
      <c r="D338" s="1"/>
    </row>
    <row r="339" spans="1:4" x14ac:dyDescent="0.4">
      <c r="A339" s="1"/>
      <c r="B339" s="1" t="s">
        <v>1766</v>
      </c>
      <c r="C339" s="1"/>
      <c r="D339" s="1"/>
    </row>
    <row r="340" spans="1:4" x14ac:dyDescent="0.4">
      <c r="A340" s="1"/>
      <c r="B340" s="1" t="s">
        <v>1767</v>
      </c>
      <c r="C340" s="1"/>
      <c r="D340" s="1"/>
    </row>
    <row r="341" spans="1:4" x14ac:dyDescent="0.4">
      <c r="A341" s="1"/>
      <c r="B341" s="1"/>
      <c r="C341" s="1"/>
      <c r="D341" s="1"/>
    </row>
    <row r="342" spans="1:4" x14ac:dyDescent="0.4">
      <c r="A342" s="1"/>
      <c r="B342" s="1" t="s">
        <v>1768</v>
      </c>
      <c r="C342" s="1"/>
      <c r="D342" s="1"/>
    </row>
    <row r="343" spans="1:4" x14ac:dyDescent="0.4">
      <c r="A343" s="1"/>
      <c r="B343" s="1" t="s">
        <v>1765</v>
      </c>
      <c r="C343" s="1"/>
      <c r="D343" s="1"/>
    </row>
    <row r="344" spans="1:4" x14ac:dyDescent="0.4">
      <c r="A344" s="1"/>
      <c r="B344" s="1" t="s">
        <v>1766</v>
      </c>
      <c r="C344" s="1"/>
      <c r="D344" s="1"/>
    </row>
    <row r="345" spans="1:4" x14ac:dyDescent="0.4">
      <c r="A345" s="1"/>
      <c r="B345" s="1" t="s">
        <v>1769</v>
      </c>
      <c r="C345" s="1"/>
      <c r="D345" s="1"/>
    </row>
    <row r="346" spans="1:4" x14ac:dyDescent="0.4">
      <c r="A346" s="1"/>
      <c r="B346" s="1"/>
      <c r="C346" s="1" t="s">
        <v>1770</v>
      </c>
      <c r="D346" s="1"/>
    </row>
    <row r="347" spans="1:4" x14ac:dyDescent="0.4">
      <c r="A347" s="1"/>
      <c r="B347" s="1"/>
      <c r="C347" s="1" t="s">
        <v>1771</v>
      </c>
      <c r="D347" s="1"/>
    </row>
    <row r="348" spans="1:4" x14ac:dyDescent="0.4">
      <c r="A348" s="1"/>
      <c r="B348" s="1"/>
      <c r="C348" s="1" t="s">
        <v>1772</v>
      </c>
      <c r="D348" s="1"/>
    </row>
    <row r="349" spans="1:4" x14ac:dyDescent="0.4">
      <c r="A349" s="1"/>
      <c r="B349" s="1"/>
      <c r="C349" s="1" t="s">
        <v>1773</v>
      </c>
      <c r="D349" s="1"/>
    </row>
    <row r="350" spans="1:4" x14ac:dyDescent="0.4">
      <c r="A350" s="1"/>
      <c r="B350" s="1"/>
      <c r="C350" s="1" t="s">
        <v>1774</v>
      </c>
      <c r="D350" s="1"/>
    </row>
    <row r="351" spans="1:4" x14ac:dyDescent="0.4">
      <c r="A351" s="1"/>
      <c r="B351" s="1"/>
      <c r="C351" s="1" t="s">
        <v>1775</v>
      </c>
      <c r="D351" s="1"/>
    </row>
    <row r="352" spans="1:4" x14ac:dyDescent="0.4">
      <c r="A352" s="1"/>
      <c r="B352" s="1" t="s">
        <v>1776</v>
      </c>
      <c r="C352" s="1"/>
      <c r="D352" s="1"/>
    </row>
    <row r="353" spans="1:4" x14ac:dyDescent="0.4">
      <c r="A353" s="1"/>
      <c r="B353" s="1"/>
      <c r="C353" s="1" t="s">
        <v>1777</v>
      </c>
      <c r="D353" s="1"/>
    </row>
    <row r="354" spans="1:4" x14ac:dyDescent="0.4">
      <c r="A354" s="1"/>
      <c r="B354" s="1"/>
      <c r="C354" s="1" t="s">
        <v>1778</v>
      </c>
      <c r="D354" s="1"/>
    </row>
    <row r="355" spans="1:4" x14ac:dyDescent="0.4">
      <c r="A355" s="1"/>
      <c r="B355" s="1"/>
      <c r="C355" s="1" t="s">
        <v>1779</v>
      </c>
      <c r="D355" s="1"/>
    </row>
    <row r="356" spans="1:4" x14ac:dyDescent="0.4">
      <c r="A356" s="1"/>
      <c r="B356" s="1"/>
      <c r="C356" s="1" t="s">
        <v>1780</v>
      </c>
      <c r="D356" s="1"/>
    </row>
    <row r="357" spans="1:4" x14ac:dyDescent="0.4">
      <c r="A357" s="1"/>
      <c r="B357" s="1"/>
      <c r="C357" s="1" t="s">
        <v>1781</v>
      </c>
      <c r="D357" s="1"/>
    </row>
    <row r="358" spans="1:4" x14ac:dyDescent="0.4">
      <c r="A358" s="1"/>
      <c r="B358" s="1"/>
      <c r="C358" s="1" t="s">
        <v>1782</v>
      </c>
      <c r="D358" s="1"/>
    </row>
    <row r="359" spans="1:4" x14ac:dyDescent="0.4">
      <c r="A359" s="1"/>
      <c r="B359" s="1"/>
      <c r="C359" s="1" t="s">
        <v>1783</v>
      </c>
      <c r="D359" s="1"/>
    </row>
    <row r="360" spans="1:4" x14ac:dyDescent="0.4">
      <c r="A360" s="1"/>
      <c r="B360" s="1"/>
      <c r="C360" s="1" t="s">
        <v>1784</v>
      </c>
      <c r="D360" s="1"/>
    </row>
    <row r="361" spans="1:4" x14ac:dyDescent="0.4">
      <c r="A361" s="1"/>
      <c r="B361" s="1"/>
      <c r="C361" s="1" t="s">
        <v>1785</v>
      </c>
      <c r="D361" s="1"/>
    </row>
    <row r="362" spans="1:4" x14ac:dyDescent="0.4">
      <c r="A362" s="1"/>
      <c r="B362" s="1"/>
      <c r="C362" s="1" t="s">
        <v>1786</v>
      </c>
      <c r="D362" s="1"/>
    </row>
    <row r="363" spans="1:4" x14ac:dyDescent="0.4">
      <c r="A363" s="1"/>
      <c r="B363" s="1"/>
      <c r="C363" s="1" t="s">
        <v>1787</v>
      </c>
      <c r="D363" s="1"/>
    </row>
    <row r="364" spans="1:4" x14ac:dyDescent="0.4">
      <c r="A364" s="1"/>
      <c r="B364" s="1"/>
      <c r="C364" s="1"/>
      <c r="D364" s="1"/>
    </row>
    <row r="365" spans="1:4" x14ac:dyDescent="0.4">
      <c r="A365" s="1"/>
      <c r="B365" s="1" t="s">
        <v>1788</v>
      </c>
      <c r="C365" s="1"/>
      <c r="D365" s="1"/>
    </row>
    <row r="366" spans="1:4" x14ac:dyDescent="0.4">
      <c r="A366" s="1"/>
      <c r="B366" s="1" t="s">
        <v>1765</v>
      </c>
      <c r="C366" s="1"/>
      <c r="D366" s="1"/>
    </row>
    <row r="367" spans="1:4" x14ac:dyDescent="0.4">
      <c r="A367" s="1"/>
      <c r="B367" s="1" t="s">
        <v>1766</v>
      </c>
      <c r="C367" s="1"/>
      <c r="D367" s="1"/>
    </row>
    <row r="368" spans="1:4" x14ac:dyDescent="0.4">
      <c r="A368" s="1"/>
      <c r="B368" s="1" t="s">
        <v>1769</v>
      </c>
      <c r="C368" s="1" t="s">
        <v>1878</v>
      </c>
      <c r="D368" s="1"/>
    </row>
    <row r="369" spans="1:4" x14ac:dyDescent="0.4">
      <c r="A369" s="1"/>
      <c r="B369" s="1"/>
      <c r="C369" s="1" t="s">
        <v>1789</v>
      </c>
      <c r="D369" s="1"/>
    </row>
    <row r="370" spans="1:4" x14ac:dyDescent="0.4">
      <c r="A370" s="1"/>
      <c r="B370" s="1"/>
      <c r="C370" s="1" t="s">
        <v>1790</v>
      </c>
      <c r="D370" s="1"/>
    </row>
    <row r="371" spans="1:4" x14ac:dyDescent="0.4">
      <c r="A371" s="1"/>
      <c r="B371" s="1"/>
      <c r="C371" s="1" t="s">
        <v>1791</v>
      </c>
      <c r="D371" s="1"/>
    </row>
    <row r="372" spans="1:4" x14ac:dyDescent="0.4">
      <c r="A372" s="1"/>
      <c r="B372" s="1" t="s">
        <v>1859</v>
      </c>
      <c r="C372" s="1" t="s">
        <v>1879</v>
      </c>
      <c r="D372" s="1"/>
    </row>
    <row r="373" spans="1:4" x14ac:dyDescent="0.4">
      <c r="A373" s="1"/>
      <c r="B373" s="1" t="s">
        <v>1792</v>
      </c>
      <c r="C373" s="1"/>
      <c r="D373" s="1"/>
    </row>
    <row r="374" spans="1:4" x14ac:dyDescent="0.4">
      <c r="A374" s="1"/>
      <c r="B374" s="1"/>
      <c r="C374" s="1" t="s">
        <v>1793</v>
      </c>
      <c r="D374" s="1"/>
    </row>
    <row r="375" spans="1:4" x14ac:dyDescent="0.4">
      <c r="A375" s="1"/>
      <c r="B375" s="1"/>
      <c r="C375" s="1" t="s">
        <v>1794</v>
      </c>
      <c r="D375" s="1"/>
    </row>
    <row r="376" spans="1:4" x14ac:dyDescent="0.4">
      <c r="A376" s="1"/>
      <c r="B376" s="1"/>
      <c r="C376" s="1" t="s">
        <v>1795</v>
      </c>
      <c r="D376" s="1"/>
    </row>
    <row r="377" spans="1:4" x14ac:dyDescent="0.4">
      <c r="A377" s="1"/>
      <c r="B377" s="1"/>
      <c r="C377" s="1" t="s">
        <v>1787</v>
      </c>
      <c r="D377" s="1"/>
    </row>
    <row r="378" spans="1:4" x14ac:dyDescent="0.4">
      <c r="A378" s="1"/>
      <c r="B378" s="1"/>
      <c r="C378" s="1"/>
      <c r="D378" s="1"/>
    </row>
    <row r="379" spans="1:4" x14ac:dyDescent="0.4">
      <c r="A379" s="1"/>
      <c r="B379" s="1" t="s">
        <v>1796</v>
      </c>
      <c r="C379" s="1"/>
      <c r="D379" s="1"/>
    </row>
    <row r="380" spans="1:4" x14ac:dyDescent="0.4">
      <c r="A380" s="1"/>
      <c r="B380" s="1" t="s">
        <v>1797</v>
      </c>
      <c r="C380" s="1"/>
      <c r="D380" s="1"/>
    </row>
    <row r="381" spans="1:4" x14ac:dyDescent="0.4">
      <c r="A381" s="1"/>
      <c r="B381" s="1" t="s">
        <v>1798</v>
      </c>
      <c r="C381" s="1"/>
      <c r="D381" s="1"/>
    </row>
    <row r="382" spans="1:4" x14ac:dyDescent="0.4">
      <c r="A382" s="1"/>
      <c r="B382" s="1" t="s">
        <v>1799</v>
      </c>
      <c r="C382" s="1"/>
      <c r="D382" s="1"/>
    </row>
    <row r="383" spans="1:4" x14ac:dyDescent="0.4">
      <c r="A383" s="1"/>
      <c r="B383" s="1"/>
      <c r="C383" s="1"/>
      <c r="D383" s="1"/>
    </row>
    <row r="384" spans="1:4" x14ac:dyDescent="0.4">
      <c r="A384" s="1"/>
      <c r="B384" s="1" t="s">
        <v>1800</v>
      </c>
      <c r="C384" s="1"/>
      <c r="D384" s="1"/>
    </row>
    <row r="385" spans="1:4" x14ac:dyDescent="0.4">
      <c r="A385" s="1"/>
      <c r="B385" s="1" t="s">
        <v>1801</v>
      </c>
      <c r="C385" s="1"/>
      <c r="D385" s="1"/>
    </row>
    <row r="386" spans="1:4" x14ac:dyDescent="0.4">
      <c r="A386" s="1"/>
      <c r="B386" s="1" t="s">
        <v>1802</v>
      </c>
      <c r="C386" s="1"/>
      <c r="D386" s="1"/>
    </row>
    <row r="387" spans="1:4" x14ac:dyDescent="0.4">
      <c r="A387" s="1"/>
      <c r="B387" s="1" t="s">
        <v>1803</v>
      </c>
      <c r="C387" s="1"/>
      <c r="D387" s="1"/>
    </row>
    <row r="388" spans="1:4" x14ac:dyDescent="0.4">
      <c r="A388" s="1"/>
      <c r="B388" s="1" t="s">
        <v>1804</v>
      </c>
      <c r="C388" s="1"/>
      <c r="D388" s="1"/>
    </row>
    <row r="389" spans="1:4" x14ac:dyDescent="0.4">
      <c r="A389" s="1"/>
      <c r="B389" s="1" t="s">
        <v>1805</v>
      </c>
      <c r="C389" s="1"/>
      <c r="D389" s="1"/>
    </row>
    <row r="390" spans="1:4" x14ac:dyDescent="0.4">
      <c r="A390" s="1"/>
      <c r="B390" s="1"/>
      <c r="C390" s="1"/>
      <c r="D390" s="1"/>
    </row>
    <row r="391" spans="1:4" x14ac:dyDescent="0.4">
      <c r="A391" s="1"/>
      <c r="B391" s="1" t="s">
        <v>1806</v>
      </c>
      <c r="C391" s="1"/>
      <c r="D391" s="1"/>
    </row>
    <row r="392" spans="1:4" x14ac:dyDescent="0.4">
      <c r="A392" s="1"/>
      <c r="B392" s="1" t="s">
        <v>1807</v>
      </c>
      <c r="C392" s="1"/>
      <c r="D392" s="1"/>
    </row>
    <row r="393" spans="1:4" x14ac:dyDescent="0.4">
      <c r="A393" s="1"/>
      <c r="B393" s="1" t="s">
        <v>1808</v>
      </c>
      <c r="C393" s="1"/>
      <c r="D393" s="1"/>
    </row>
    <row r="394" spans="1:4" x14ac:dyDescent="0.4">
      <c r="A394" s="1"/>
      <c r="B394" s="1"/>
      <c r="C394" s="1"/>
      <c r="D394" s="1"/>
    </row>
    <row r="395" spans="1:4" x14ac:dyDescent="0.4">
      <c r="A395" s="1"/>
      <c r="B395" s="1" t="s">
        <v>1809</v>
      </c>
      <c r="C395" s="1"/>
      <c r="D395" s="1"/>
    </row>
    <row r="396" spans="1:4" x14ac:dyDescent="0.4">
      <c r="A396" s="1"/>
      <c r="B396" s="1" t="s">
        <v>1810</v>
      </c>
      <c r="C396" s="1"/>
      <c r="D396" s="1"/>
    </row>
    <row r="397" spans="1:4" x14ac:dyDescent="0.4">
      <c r="A397" s="1"/>
      <c r="B397" s="1" t="s">
        <v>1811</v>
      </c>
      <c r="C397" s="1"/>
      <c r="D397" s="1"/>
    </row>
    <row r="398" spans="1:4" x14ac:dyDescent="0.4">
      <c r="A398" s="1"/>
      <c r="B398" s="1"/>
      <c r="C398" s="1" t="s">
        <v>1812</v>
      </c>
      <c r="D398" s="1"/>
    </row>
    <row r="399" spans="1:4" x14ac:dyDescent="0.4">
      <c r="A399" s="1"/>
      <c r="B399" s="1"/>
      <c r="C399" s="1"/>
      <c r="D399" s="1"/>
    </row>
    <row r="400" spans="1:4" x14ac:dyDescent="0.4">
      <c r="A400" s="42">
        <v>36976</v>
      </c>
      <c r="B400" s="1" t="s">
        <v>1813</v>
      </c>
      <c r="C400" s="1"/>
      <c r="D400" s="1"/>
    </row>
    <row r="401" spans="1:4" x14ac:dyDescent="0.4">
      <c r="A401" s="1"/>
      <c r="B401" s="1"/>
      <c r="C401" s="1"/>
      <c r="D401" s="1"/>
    </row>
    <row r="402" spans="1:4" x14ac:dyDescent="0.4">
      <c r="A402" s="1"/>
      <c r="B402" s="1" t="s">
        <v>1814</v>
      </c>
      <c r="C402" s="1"/>
      <c r="D402" s="1"/>
    </row>
    <row r="403" spans="1:4" x14ac:dyDescent="0.4">
      <c r="A403" s="1"/>
      <c r="B403" s="1"/>
      <c r="C403" s="1"/>
      <c r="D403" s="1"/>
    </row>
    <row r="404" spans="1:4" x14ac:dyDescent="0.4">
      <c r="A404" s="42">
        <v>37088</v>
      </c>
      <c r="B404" s="1" t="s">
        <v>1815</v>
      </c>
      <c r="C404" s="1"/>
      <c r="D404" s="1"/>
    </row>
    <row r="405" spans="1:4" x14ac:dyDescent="0.4">
      <c r="A405" s="42"/>
      <c r="B405" s="1"/>
      <c r="C405" s="1"/>
      <c r="D405" s="1"/>
    </row>
    <row r="406" spans="1:4" x14ac:dyDescent="0.4">
      <c r="A406" s="1"/>
      <c r="B406" s="1" t="s">
        <v>1816</v>
      </c>
      <c r="C406" s="1"/>
      <c r="D406" s="1"/>
    </row>
    <row r="407" spans="1:4" x14ac:dyDescent="0.4">
      <c r="A407" s="1"/>
      <c r="B407" s="1" t="s">
        <v>1817</v>
      </c>
      <c r="C407" s="1"/>
      <c r="D407" s="1"/>
    </row>
    <row r="408" spans="1:4" x14ac:dyDescent="0.4">
      <c r="A408" s="1"/>
      <c r="B408" s="1" t="s">
        <v>1769</v>
      </c>
      <c r="C408" s="1" t="s">
        <v>1880</v>
      </c>
      <c r="D408" s="1"/>
    </row>
    <row r="409" spans="1:4" x14ac:dyDescent="0.4">
      <c r="A409" s="1"/>
      <c r="B409" s="1" t="s">
        <v>1859</v>
      </c>
      <c r="C409" s="1" t="s">
        <v>1880</v>
      </c>
      <c r="D409" s="1"/>
    </row>
    <row r="410" spans="1:4" x14ac:dyDescent="0.4">
      <c r="A410" s="1"/>
      <c r="B410" s="1"/>
      <c r="C410" s="1" t="s">
        <v>1460</v>
      </c>
      <c r="D410" s="1"/>
    </row>
    <row r="411" spans="1:4" x14ac:dyDescent="0.4">
      <c r="A411" s="1"/>
      <c r="B411" s="1"/>
      <c r="C411" s="1"/>
      <c r="D411" s="1"/>
    </row>
    <row r="412" spans="1:4" x14ac:dyDescent="0.4">
      <c r="A412" s="42">
        <v>37214</v>
      </c>
      <c r="B412" s="1" t="s">
        <v>1818</v>
      </c>
      <c r="C412" s="1"/>
      <c r="D412" s="1"/>
    </row>
    <row r="413" spans="1:4" x14ac:dyDescent="0.4">
      <c r="A413" s="1"/>
      <c r="B413" s="1"/>
      <c r="C413" s="1"/>
      <c r="D413" s="1"/>
    </row>
    <row r="414" spans="1:4" x14ac:dyDescent="0.4">
      <c r="A414" s="1"/>
      <c r="B414" s="1" t="s">
        <v>1819</v>
      </c>
      <c r="C414" s="1"/>
      <c r="D414" s="1"/>
    </row>
    <row r="415" spans="1:4" x14ac:dyDescent="0.4">
      <c r="A415" s="1"/>
      <c r="B415" s="1" t="s">
        <v>1820</v>
      </c>
      <c r="C415" s="1"/>
      <c r="D415" s="1"/>
    </row>
    <row r="416" spans="1:4" x14ac:dyDescent="0.4">
      <c r="A416" s="1"/>
      <c r="B416" s="1"/>
      <c r="C416" s="1"/>
      <c r="D416" s="1"/>
    </row>
    <row r="417" spans="1:4" x14ac:dyDescent="0.4">
      <c r="A417" s="1"/>
      <c r="B417" s="1" t="s">
        <v>1821</v>
      </c>
      <c r="C417" s="1"/>
      <c r="D417" s="1"/>
    </row>
    <row r="418" spans="1:4" x14ac:dyDescent="0.4">
      <c r="A418" s="1"/>
      <c r="B418" s="1"/>
      <c r="C418" s="1"/>
      <c r="D418" s="1"/>
    </row>
    <row r="419" spans="1:4" x14ac:dyDescent="0.4">
      <c r="A419" s="42">
        <v>37291</v>
      </c>
      <c r="B419" s="1" t="s">
        <v>1822</v>
      </c>
      <c r="C419" s="1"/>
      <c r="D419" s="1"/>
    </row>
    <row r="420" spans="1:4" x14ac:dyDescent="0.4">
      <c r="A420" s="1"/>
      <c r="B420" s="1"/>
      <c r="C420" s="1"/>
      <c r="D420" s="1"/>
    </row>
    <row r="421" spans="1:4" x14ac:dyDescent="0.4">
      <c r="A421" s="1"/>
      <c r="B421" s="1" t="s">
        <v>1823</v>
      </c>
      <c r="C421" s="1"/>
      <c r="D421" s="1"/>
    </row>
    <row r="422" spans="1:4" x14ac:dyDescent="0.4">
      <c r="A422" s="1"/>
      <c r="B422" s="1"/>
      <c r="C422" s="1"/>
      <c r="D422" s="1"/>
    </row>
    <row r="423" spans="1:4" x14ac:dyDescent="0.4">
      <c r="A423" s="42">
        <v>37372</v>
      </c>
      <c r="B423" s="1" t="s">
        <v>1824</v>
      </c>
      <c r="C423" s="1"/>
      <c r="D423" s="1"/>
    </row>
    <row r="424" spans="1:4" x14ac:dyDescent="0.4">
      <c r="A424" s="1"/>
      <c r="B424" s="1"/>
      <c r="C424" s="1"/>
      <c r="D424" s="1"/>
    </row>
    <row r="425" spans="1:4" x14ac:dyDescent="0.4">
      <c r="A425" s="1"/>
      <c r="B425" s="1" t="s">
        <v>1825</v>
      </c>
      <c r="C425" s="1"/>
      <c r="D425" s="1"/>
    </row>
    <row r="426" spans="1:4" x14ac:dyDescent="0.4">
      <c r="A426" s="1"/>
      <c r="B426" s="1" t="s">
        <v>1826</v>
      </c>
      <c r="C426" s="1"/>
      <c r="D426" s="1"/>
    </row>
    <row r="427" spans="1:4" x14ac:dyDescent="0.4">
      <c r="A427" s="1"/>
      <c r="B427" s="1"/>
      <c r="C427" s="1"/>
      <c r="D427" s="1"/>
    </row>
    <row r="428" spans="1:4" x14ac:dyDescent="0.4">
      <c r="A428" s="1"/>
      <c r="B428" s="1" t="s">
        <v>1827</v>
      </c>
      <c r="C428" s="1"/>
      <c r="D428" s="1"/>
    </row>
    <row r="429" spans="1:4" x14ac:dyDescent="0.4">
      <c r="A429" s="1"/>
      <c r="B429" s="1" t="s">
        <v>1828</v>
      </c>
      <c r="C429" s="1"/>
      <c r="D429" s="1"/>
    </row>
    <row r="430" spans="1:4" x14ac:dyDescent="0.4">
      <c r="A430" s="1"/>
      <c r="B430" s="1"/>
      <c r="C430" s="1"/>
      <c r="D430" s="1"/>
    </row>
    <row r="431" spans="1:4" x14ac:dyDescent="0.4">
      <c r="A431" s="1"/>
      <c r="B431" s="1" t="s">
        <v>1829</v>
      </c>
      <c r="C431" s="1"/>
      <c r="D431" s="1"/>
    </row>
    <row r="432" spans="1:4" x14ac:dyDescent="0.4">
      <c r="A432" s="1"/>
      <c r="B432" s="1" t="s">
        <v>1830</v>
      </c>
      <c r="C432" s="1"/>
      <c r="D432" s="1"/>
    </row>
    <row r="433" spans="1:4" x14ac:dyDescent="0.4">
      <c r="A433" s="1"/>
      <c r="B433" s="1" t="s">
        <v>1476</v>
      </c>
      <c r="C433" s="1"/>
      <c r="D433" s="1"/>
    </row>
    <row r="434" spans="1:4" x14ac:dyDescent="0.4">
      <c r="A434" s="1"/>
      <c r="B434" s="1" t="s">
        <v>1477</v>
      </c>
      <c r="C434" s="1"/>
      <c r="D434" s="1"/>
    </row>
    <row r="435" spans="1:4" x14ac:dyDescent="0.4">
      <c r="A435" s="1"/>
      <c r="B435" s="1" t="s">
        <v>1478</v>
      </c>
      <c r="C435" s="1"/>
      <c r="D435" s="1"/>
    </row>
    <row r="436" spans="1:4" x14ac:dyDescent="0.4">
      <c r="A436" s="1"/>
      <c r="B436" s="1"/>
      <c r="C436" s="1"/>
      <c r="D436" s="1"/>
    </row>
    <row r="437" spans="1:4" x14ac:dyDescent="0.4">
      <c r="A437" s="42">
        <v>37381</v>
      </c>
      <c r="B437" s="1" t="s">
        <v>1831</v>
      </c>
      <c r="C437" s="1"/>
      <c r="D437" s="1"/>
    </row>
    <row r="438" spans="1:4" x14ac:dyDescent="0.4">
      <c r="A438" s="1"/>
      <c r="B438" s="1"/>
      <c r="C438" s="1"/>
      <c r="D438" s="1"/>
    </row>
    <row r="439" spans="1:4" x14ac:dyDescent="0.4">
      <c r="A439" s="1"/>
      <c r="B439" s="1" t="s">
        <v>1832</v>
      </c>
      <c r="C439" s="1"/>
      <c r="D439" s="1"/>
    </row>
    <row r="440" spans="1:4" x14ac:dyDescent="0.4">
      <c r="A440" s="1"/>
      <c r="B440" s="1" t="s">
        <v>1833</v>
      </c>
      <c r="C440" s="1"/>
      <c r="D440" s="1"/>
    </row>
    <row r="441" spans="1:4" x14ac:dyDescent="0.4">
      <c r="A441" s="1"/>
      <c r="B441" s="1" t="s">
        <v>1834</v>
      </c>
      <c r="C441" s="1"/>
      <c r="D441" s="1"/>
    </row>
    <row r="442" spans="1:4" x14ac:dyDescent="0.4">
      <c r="A442" s="1"/>
      <c r="B442" s="1"/>
      <c r="C442" s="1"/>
      <c r="D442" s="1"/>
    </row>
    <row r="443" spans="1:4" x14ac:dyDescent="0.4">
      <c r="A443" s="1"/>
      <c r="B443" s="1" t="s">
        <v>1835</v>
      </c>
      <c r="C443" s="1"/>
      <c r="D443" s="1"/>
    </row>
    <row r="444" spans="1:4" x14ac:dyDescent="0.4">
      <c r="A444" s="1"/>
      <c r="B444" s="1" t="s">
        <v>1836</v>
      </c>
      <c r="C444" s="1"/>
      <c r="D444" s="1"/>
    </row>
    <row r="445" spans="1:4" x14ac:dyDescent="0.4">
      <c r="A445" s="1"/>
      <c r="B445" s="1" t="s">
        <v>1837</v>
      </c>
      <c r="C445" s="1"/>
      <c r="D445" s="1"/>
    </row>
    <row r="446" spans="1:4" x14ac:dyDescent="0.4">
      <c r="A446" s="1"/>
      <c r="B446" s="1" t="s">
        <v>1838</v>
      </c>
      <c r="C446" s="1"/>
      <c r="D446" s="1"/>
    </row>
    <row r="447" spans="1:4" x14ac:dyDescent="0.4">
      <c r="A447" s="1"/>
      <c r="B447" s="1"/>
      <c r="C447" s="1"/>
      <c r="D447" s="1"/>
    </row>
    <row r="448" spans="1:4" x14ac:dyDescent="0.4">
      <c r="A448" s="42">
        <v>37579</v>
      </c>
      <c r="B448" s="1" t="s">
        <v>1839</v>
      </c>
      <c r="C448" s="1"/>
      <c r="D448" s="1"/>
    </row>
    <row r="449" spans="1:4" x14ac:dyDescent="0.4">
      <c r="A449" s="1"/>
      <c r="B449" s="1"/>
      <c r="C449" s="1"/>
      <c r="D449" s="1"/>
    </row>
    <row r="450" spans="1:4" x14ac:dyDescent="0.4">
      <c r="A450" s="1"/>
      <c r="B450" s="1" t="s">
        <v>286</v>
      </c>
      <c r="C450" s="1"/>
      <c r="D450" s="1"/>
    </row>
    <row r="451" spans="1:4" x14ac:dyDescent="0.4">
      <c r="A451" s="1"/>
      <c r="B451" s="1" t="s">
        <v>1471</v>
      </c>
      <c r="C451" s="1"/>
      <c r="D451" s="1"/>
    </row>
    <row r="452" spans="1:4" x14ac:dyDescent="0.4">
      <c r="A452" s="1"/>
      <c r="B452" s="1" t="s">
        <v>1472</v>
      </c>
      <c r="C452" s="1"/>
      <c r="D452" s="1"/>
    </row>
    <row r="453" spans="1:4" x14ac:dyDescent="0.4">
      <c r="A453" s="1"/>
      <c r="B453" s="1" t="s">
        <v>1473</v>
      </c>
      <c r="C453" s="1"/>
      <c r="D453" s="1"/>
    </row>
    <row r="454" spans="1:4" x14ac:dyDescent="0.4">
      <c r="A454" s="1"/>
      <c r="B454" s="1" t="s">
        <v>300</v>
      </c>
      <c r="C454" s="1"/>
      <c r="D454" s="1"/>
    </row>
    <row r="455" spans="1:4" x14ac:dyDescent="0.4">
      <c r="A455" s="1"/>
      <c r="B455" s="1"/>
      <c r="C455" s="1"/>
      <c r="D455" s="1"/>
    </row>
    <row r="456" spans="1:4" x14ac:dyDescent="0.4">
      <c r="A456" s="42">
        <v>37643</v>
      </c>
      <c r="B456" s="1" t="s">
        <v>1840</v>
      </c>
      <c r="C456" s="1"/>
      <c r="D456" s="1"/>
    </row>
    <row r="457" spans="1:4" x14ac:dyDescent="0.4">
      <c r="A457" s="1"/>
      <c r="B457" s="1"/>
      <c r="C457" s="1"/>
      <c r="D457" s="1"/>
    </row>
    <row r="458" spans="1:4" x14ac:dyDescent="0.4">
      <c r="A458" s="1"/>
      <c r="B458" s="1" t="s">
        <v>1468</v>
      </c>
      <c r="C458" s="1"/>
      <c r="D458" s="1"/>
    </row>
    <row r="459" spans="1:4" x14ac:dyDescent="0.4">
      <c r="A459" s="1"/>
      <c r="B459" s="1" t="s">
        <v>1469</v>
      </c>
      <c r="C459" s="1"/>
      <c r="D459" s="1"/>
    </row>
    <row r="460" spans="1:4" x14ac:dyDescent="0.4">
      <c r="A460" s="1"/>
      <c r="B460" s="1" t="s">
        <v>1470</v>
      </c>
      <c r="C460" s="1"/>
      <c r="D460" s="1"/>
    </row>
    <row r="461" spans="1:4" x14ac:dyDescent="0.4">
      <c r="A461" s="1"/>
      <c r="B461" s="1" t="s">
        <v>300</v>
      </c>
      <c r="C461" s="1"/>
      <c r="D461" s="1"/>
    </row>
    <row r="462" spans="1:4" x14ac:dyDescent="0.4">
      <c r="A462" s="1"/>
      <c r="B462" s="1"/>
      <c r="C462" s="1"/>
      <c r="D462" s="1"/>
    </row>
    <row r="463" spans="1:4" x14ac:dyDescent="0.4">
      <c r="A463" s="42">
        <v>37701</v>
      </c>
      <c r="B463" s="1" t="s">
        <v>1841</v>
      </c>
      <c r="C463" s="1"/>
      <c r="D463" s="1"/>
    </row>
    <row r="464" spans="1:4" x14ac:dyDescent="0.4">
      <c r="A464" s="1"/>
      <c r="B464" s="1"/>
      <c r="C464" s="1"/>
      <c r="D464" s="1"/>
    </row>
    <row r="465" spans="1:4" x14ac:dyDescent="0.4">
      <c r="A465" s="1"/>
      <c r="B465" s="1" t="s">
        <v>286</v>
      </c>
      <c r="C465" s="1"/>
      <c r="D465" s="1"/>
    </row>
    <row r="466" spans="1:4" x14ac:dyDescent="0.4">
      <c r="A466" s="1"/>
      <c r="B466" s="1" t="s">
        <v>1842</v>
      </c>
      <c r="C466" s="1"/>
      <c r="D466" s="1"/>
    </row>
    <row r="467" spans="1:4" x14ac:dyDescent="0.4">
      <c r="A467" s="1"/>
      <c r="B467" s="1" t="s">
        <v>300</v>
      </c>
      <c r="C467" s="1"/>
      <c r="D467" s="1"/>
    </row>
    <row r="468" spans="1:4" x14ac:dyDescent="0.4">
      <c r="A468" s="1"/>
      <c r="B468" s="1"/>
      <c r="C468" s="1"/>
      <c r="D468" s="1"/>
    </row>
    <row r="469" spans="1:4" x14ac:dyDescent="0.4">
      <c r="A469" s="42">
        <v>37750</v>
      </c>
      <c r="B469" s="1" t="s">
        <v>1843</v>
      </c>
      <c r="C469" s="1"/>
      <c r="D469" s="1"/>
    </row>
    <row r="470" spans="1:4" x14ac:dyDescent="0.4">
      <c r="A470" s="1"/>
      <c r="B470" s="1"/>
      <c r="C470" s="1"/>
      <c r="D470" s="1"/>
    </row>
    <row r="471" spans="1:4" x14ac:dyDescent="0.4">
      <c r="A471" s="1"/>
      <c r="B471" s="1" t="s">
        <v>1844</v>
      </c>
      <c r="C471" s="1"/>
      <c r="D471" s="1"/>
    </row>
    <row r="472" spans="1:4" x14ac:dyDescent="0.4">
      <c r="A472" s="1"/>
      <c r="B472" s="1" t="s">
        <v>1453</v>
      </c>
      <c r="C472" s="1"/>
      <c r="D472" s="1"/>
    </row>
    <row r="473" spans="1:4" x14ac:dyDescent="0.4">
      <c r="A473" s="1"/>
      <c r="B473" s="1" t="s">
        <v>1769</v>
      </c>
      <c r="C473" s="1" t="s">
        <v>1880</v>
      </c>
      <c r="D473" s="1"/>
    </row>
    <row r="474" spans="1:4" x14ac:dyDescent="0.4">
      <c r="A474" s="1"/>
      <c r="B474" s="1"/>
      <c r="C474" s="1" t="s">
        <v>1460</v>
      </c>
      <c r="D474" s="1"/>
    </row>
    <row r="475" spans="1:4" x14ac:dyDescent="0.4">
      <c r="A475" s="1"/>
      <c r="B475" s="1"/>
      <c r="C475" s="1" t="s">
        <v>719</v>
      </c>
      <c r="D475" s="1"/>
    </row>
    <row r="476" spans="1:4" x14ac:dyDescent="0.4">
      <c r="A476" s="1"/>
      <c r="B476" s="1" t="s">
        <v>1859</v>
      </c>
      <c r="C476" s="1" t="s">
        <v>1880</v>
      </c>
      <c r="D476" s="1"/>
    </row>
    <row r="477" spans="1:4" x14ac:dyDescent="0.4">
      <c r="A477" s="1"/>
      <c r="B477" s="1"/>
      <c r="C477" s="1" t="s">
        <v>1454</v>
      </c>
      <c r="D477" s="1"/>
    </row>
    <row r="478" spans="1:4" x14ac:dyDescent="0.4">
      <c r="A478" s="1"/>
      <c r="B478" s="1"/>
      <c r="C478" s="1" t="s">
        <v>1455</v>
      </c>
      <c r="D478" s="1"/>
    </row>
    <row r="479" spans="1:4" x14ac:dyDescent="0.4">
      <c r="A479" s="1"/>
      <c r="B479" s="1"/>
      <c r="C479" s="1" t="s">
        <v>1456</v>
      </c>
      <c r="D479" s="1"/>
    </row>
    <row r="480" spans="1:4" x14ac:dyDescent="0.4">
      <c r="A480" s="1"/>
      <c r="B480" s="1"/>
      <c r="C480" s="1"/>
      <c r="D480" s="1"/>
    </row>
    <row r="481" spans="1:4" x14ac:dyDescent="0.4">
      <c r="A481" s="1"/>
      <c r="B481" s="1" t="s">
        <v>1845</v>
      </c>
      <c r="C481" s="1"/>
      <c r="D481" s="1"/>
    </row>
    <row r="482" spans="1:4" x14ac:dyDescent="0.4">
      <c r="A482" s="1"/>
      <c r="B482" s="1" t="s">
        <v>1462</v>
      </c>
      <c r="C482" s="1"/>
      <c r="D482" s="1"/>
    </row>
    <row r="483" spans="1:4" x14ac:dyDescent="0.4">
      <c r="A483" s="1"/>
      <c r="B483" s="1" t="s">
        <v>1463</v>
      </c>
      <c r="C483" s="1"/>
      <c r="D483" s="1"/>
    </row>
    <row r="484" spans="1:4" x14ac:dyDescent="0.4">
      <c r="A484" s="1"/>
      <c r="B484" s="1" t="s">
        <v>1464</v>
      </c>
      <c r="C484" s="1"/>
      <c r="D484" s="1"/>
    </row>
    <row r="485" spans="1:4" x14ac:dyDescent="0.4">
      <c r="A485" s="1"/>
      <c r="B485" s="1" t="s">
        <v>1465</v>
      </c>
      <c r="C485" s="1"/>
      <c r="D485" s="1"/>
    </row>
    <row r="486" spans="1:4" x14ac:dyDescent="0.4">
      <c r="A486" s="1"/>
      <c r="B486" s="1" t="s">
        <v>1466</v>
      </c>
      <c r="C486" s="1"/>
      <c r="D486" s="1"/>
    </row>
    <row r="487" spans="1:4" x14ac:dyDescent="0.4">
      <c r="A487" s="1"/>
      <c r="B487" s="1" t="s">
        <v>1467</v>
      </c>
      <c r="C487" s="1"/>
      <c r="D487" s="1"/>
    </row>
    <row r="488" spans="1:4" x14ac:dyDescent="0.4">
      <c r="A488" s="1"/>
      <c r="B488" s="1"/>
      <c r="C488" s="1"/>
      <c r="D488" s="1"/>
    </row>
    <row r="489" spans="1:4" x14ac:dyDescent="0.4">
      <c r="A489" s="42">
        <v>38093</v>
      </c>
      <c r="B489" s="1" t="s">
        <v>1846</v>
      </c>
      <c r="C489" s="1"/>
      <c r="D489" s="1"/>
    </row>
    <row r="490" spans="1:4" x14ac:dyDescent="0.4">
      <c r="A490" s="1"/>
      <c r="B490" s="1"/>
      <c r="C490" s="1"/>
      <c r="D490" s="1"/>
    </row>
    <row r="491" spans="1:4" x14ac:dyDescent="0.4">
      <c r="A491" s="1"/>
      <c r="B491" s="1" t="s">
        <v>286</v>
      </c>
      <c r="C491" s="1"/>
      <c r="D491" s="1"/>
    </row>
    <row r="492" spans="1:4" x14ac:dyDescent="0.4">
      <c r="A492" s="1"/>
      <c r="B492" s="1" t="s">
        <v>1459</v>
      </c>
      <c r="C492" s="1"/>
      <c r="D492" s="1"/>
    </row>
    <row r="493" spans="1:4" x14ac:dyDescent="0.4">
      <c r="A493" s="1"/>
      <c r="B493" s="1" t="s">
        <v>300</v>
      </c>
      <c r="C493" s="1"/>
      <c r="D493" s="1"/>
    </row>
    <row r="494" spans="1:4" x14ac:dyDescent="0.4">
      <c r="A494" s="1"/>
      <c r="B494" s="1"/>
      <c r="C494" s="1"/>
      <c r="D494" s="1"/>
    </row>
    <row r="495" spans="1:4" x14ac:dyDescent="0.4">
      <c r="A495" s="42">
        <v>38197</v>
      </c>
      <c r="B495" s="1" t="s">
        <v>1847</v>
      </c>
      <c r="C495" s="1"/>
      <c r="D495" s="1"/>
    </row>
    <row r="496" spans="1:4" x14ac:dyDescent="0.4">
      <c r="A496" s="1"/>
      <c r="B496" s="1"/>
      <c r="C496" s="1"/>
      <c r="D496" s="1"/>
    </row>
    <row r="497" spans="1:4" x14ac:dyDescent="0.4">
      <c r="A497" s="1"/>
      <c r="B497" s="1" t="s">
        <v>1848</v>
      </c>
      <c r="C497" s="1"/>
      <c r="D497" s="1"/>
    </row>
    <row r="498" spans="1:4" x14ac:dyDescent="0.4">
      <c r="A498" s="1"/>
      <c r="B498" s="1" t="s">
        <v>1849</v>
      </c>
      <c r="C498" s="1"/>
      <c r="D498" s="1"/>
    </row>
    <row r="499" spans="1:4" x14ac:dyDescent="0.4">
      <c r="A499" s="1"/>
      <c r="B499" s="1" t="s">
        <v>1452</v>
      </c>
      <c r="C499" s="1"/>
      <c r="D499" s="1"/>
    </row>
    <row r="500" spans="1:4" x14ac:dyDescent="0.4">
      <c r="A500" s="1"/>
      <c r="B500" s="1" t="s">
        <v>1850</v>
      </c>
      <c r="C500" s="1"/>
      <c r="D500" s="1"/>
    </row>
    <row r="501" spans="1:4" x14ac:dyDescent="0.4">
      <c r="A501" s="1"/>
      <c r="B501" s="1" t="s">
        <v>1828</v>
      </c>
      <c r="C501" s="1"/>
      <c r="D501" s="1"/>
    </row>
    <row r="502" spans="1:4" x14ac:dyDescent="0.4">
      <c r="A502" s="1"/>
      <c r="B502" s="1"/>
      <c r="C502" s="1"/>
      <c r="D502" s="1"/>
    </row>
    <row r="503" spans="1:4" x14ac:dyDescent="0.4">
      <c r="A503" s="1"/>
      <c r="B503" s="1" t="s">
        <v>1851</v>
      </c>
      <c r="C503" s="1"/>
      <c r="D503" s="1"/>
    </row>
    <row r="504" spans="1:4" x14ac:dyDescent="0.4">
      <c r="A504" s="1"/>
      <c r="B504" s="1" t="s">
        <v>1844</v>
      </c>
      <c r="C504" s="1"/>
      <c r="D504" s="1"/>
    </row>
    <row r="505" spans="1:4" x14ac:dyDescent="0.4">
      <c r="A505" s="1"/>
      <c r="B505" s="1" t="s">
        <v>1453</v>
      </c>
      <c r="C505" s="1"/>
      <c r="D505" s="1"/>
    </row>
    <row r="506" spans="1:4" x14ac:dyDescent="0.4">
      <c r="A506" s="1"/>
      <c r="B506" s="1" t="s">
        <v>1769</v>
      </c>
      <c r="C506" s="1" t="s">
        <v>1880</v>
      </c>
      <c r="D506" s="1"/>
    </row>
    <row r="507" spans="1:4" x14ac:dyDescent="0.4">
      <c r="A507" s="1"/>
      <c r="B507" s="1"/>
      <c r="C507" s="1" t="s">
        <v>1454</v>
      </c>
      <c r="D507" s="1"/>
    </row>
    <row r="508" spans="1:4" x14ac:dyDescent="0.4">
      <c r="A508" s="1"/>
      <c r="B508" s="1"/>
      <c r="C508" s="1" t="s">
        <v>1455</v>
      </c>
      <c r="D508" s="1"/>
    </row>
    <row r="509" spans="1:4" x14ac:dyDescent="0.4">
      <c r="A509" s="1"/>
      <c r="B509" s="1"/>
      <c r="C509" s="1" t="s">
        <v>1456</v>
      </c>
      <c r="D509" s="1"/>
    </row>
    <row r="510" spans="1:4" x14ac:dyDescent="0.4">
      <c r="A510" s="1"/>
      <c r="B510" s="1"/>
      <c r="C510" s="1" t="s">
        <v>719</v>
      </c>
      <c r="D510" s="1"/>
    </row>
    <row r="511" spans="1:4" x14ac:dyDescent="0.4">
      <c r="A511" s="1"/>
      <c r="B511" s="1" t="s">
        <v>1859</v>
      </c>
      <c r="C511" s="1" t="s">
        <v>1880</v>
      </c>
      <c r="D511" s="1"/>
    </row>
    <row r="512" spans="1:4" x14ac:dyDescent="0.4">
      <c r="A512" s="1"/>
      <c r="B512" s="1"/>
      <c r="C512" s="1" t="s">
        <v>1457</v>
      </c>
      <c r="D512" s="1"/>
    </row>
    <row r="513" spans="1:4" x14ac:dyDescent="0.4">
      <c r="A513" s="1"/>
      <c r="B513" s="1"/>
      <c r="C513" s="1" t="s">
        <v>1458</v>
      </c>
      <c r="D513" s="1"/>
    </row>
    <row r="514" spans="1:4" x14ac:dyDescent="0.4">
      <c r="A514" s="1"/>
      <c r="B514" s="1"/>
      <c r="C514" s="1"/>
      <c r="D514" s="1"/>
    </row>
    <row r="515" spans="1:4" x14ac:dyDescent="0.4">
      <c r="A515" s="1"/>
      <c r="B515" s="1" t="s">
        <v>1852</v>
      </c>
      <c r="C515" s="1"/>
      <c r="D515" s="1"/>
    </row>
    <row r="516" spans="1:4" x14ac:dyDescent="0.4">
      <c r="A516" s="1"/>
      <c r="B516" s="1" t="s">
        <v>1853</v>
      </c>
      <c r="C516" s="1"/>
      <c r="D516" s="1"/>
    </row>
    <row r="517" spans="1:4" x14ac:dyDescent="0.4">
      <c r="A517" s="1"/>
      <c r="B517" s="1"/>
      <c r="C517" s="1"/>
      <c r="D517" s="1"/>
    </row>
    <row r="518" spans="1:4" x14ac:dyDescent="0.4">
      <c r="A518" s="42">
        <v>38463</v>
      </c>
      <c r="B518" s="1" t="s">
        <v>1854</v>
      </c>
      <c r="C518" s="1"/>
      <c r="D518" s="1"/>
    </row>
    <row r="519" spans="1:4" x14ac:dyDescent="0.4">
      <c r="A519" s="1"/>
      <c r="B519" s="1"/>
      <c r="C519" s="1"/>
      <c r="D519" s="1"/>
    </row>
    <row r="520" spans="1:4" x14ac:dyDescent="0.4">
      <c r="A520" s="1"/>
      <c r="B520" s="1" t="s">
        <v>1444</v>
      </c>
      <c r="C520" s="1"/>
      <c r="D520" s="1"/>
    </row>
    <row r="521" spans="1:4" x14ac:dyDescent="0.4">
      <c r="A521" s="1"/>
      <c r="B521" s="1" t="s">
        <v>1445</v>
      </c>
      <c r="C521" s="1"/>
      <c r="D521" s="1"/>
    </row>
    <row r="522" spans="1:4" x14ac:dyDescent="0.4">
      <c r="A522" s="1"/>
      <c r="B522" s="1" t="s">
        <v>1446</v>
      </c>
      <c r="C522" s="1"/>
      <c r="D522" s="1"/>
    </row>
    <row r="523" spans="1:4" x14ac:dyDescent="0.4">
      <c r="A523" s="1"/>
      <c r="B523" s="1" t="s">
        <v>1447</v>
      </c>
      <c r="C523" s="1"/>
      <c r="D523" s="1"/>
    </row>
    <row r="524" spans="1:4" x14ac:dyDescent="0.4">
      <c r="A524" s="1"/>
      <c r="B524" s="1" t="s">
        <v>1448</v>
      </c>
      <c r="C524" s="1"/>
      <c r="D524" s="1"/>
    </row>
    <row r="525" spans="1:4" x14ac:dyDescent="0.4">
      <c r="A525" s="1"/>
      <c r="B525" s="1" t="s">
        <v>1449</v>
      </c>
      <c r="C525" s="1"/>
      <c r="D525" s="1"/>
    </row>
    <row r="526" spans="1:4" x14ac:dyDescent="0.4">
      <c r="A526" s="1"/>
      <c r="B526" s="1" t="s">
        <v>300</v>
      </c>
      <c r="C526" s="1"/>
      <c r="D526" s="1"/>
    </row>
    <row r="527" spans="1:4" x14ac:dyDescent="0.4">
      <c r="A527" s="1"/>
      <c r="B527" s="1"/>
      <c r="C527" s="1"/>
      <c r="D527" s="1"/>
    </row>
    <row r="528" spans="1:4" x14ac:dyDescent="0.4">
      <c r="A528" s="42">
        <v>38867</v>
      </c>
      <c r="B528" s="1" t="s">
        <v>1855</v>
      </c>
      <c r="C528" s="1"/>
      <c r="D528" s="1"/>
    </row>
    <row r="529" spans="1:4" x14ac:dyDescent="0.4">
      <c r="A529" s="1"/>
      <c r="B529" s="1" t="s">
        <v>286</v>
      </c>
      <c r="C529" s="1"/>
      <c r="D529" s="1"/>
    </row>
    <row r="530" spans="1:4" x14ac:dyDescent="0.4">
      <c r="A530" s="1"/>
      <c r="B530" s="1" t="s">
        <v>1438</v>
      </c>
      <c r="C530" s="1"/>
      <c r="D530" s="1"/>
    </row>
    <row r="531" spans="1:4" x14ac:dyDescent="0.4">
      <c r="A531" s="1"/>
      <c r="B531" s="1" t="s">
        <v>1439</v>
      </c>
      <c r="C531" s="1"/>
      <c r="D531" s="1"/>
    </row>
    <row r="532" spans="1:4" x14ac:dyDescent="0.4">
      <c r="A532" s="1"/>
      <c r="B532" s="1" t="s">
        <v>1440</v>
      </c>
      <c r="C532" s="1"/>
      <c r="D532" s="1"/>
    </row>
    <row r="533" spans="1:4" x14ac:dyDescent="0.4">
      <c r="A533" s="1"/>
      <c r="B533" s="1" t="s">
        <v>1441</v>
      </c>
      <c r="C533" s="1"/>
      <c r="D533" s="1"/>
    </row>
    <row r="534" spans="1:4" x14ac:dyDescent="0.4">
      <c r="A534" s="1"/>
      <c r="B534" s="1" t="s">
        <v>1442</v>
      </c>
      <c r="C534" s="1"/>
      <c r="D534" s="1"/>
    </row>
    <row r="535" spans="1:4" x14ac:dyDescent="0.4">
      <c r="A535" s="1"/>
      <c r="B535" s="1" t="s">
        <v>1443</v>
      </c>
      <c r="C535" s="1"/>
      <c r="D535" s="1"/>
    </row>
    <row r="536" spans="1:4" x14ac:dyDescent="0.4">
      <c r="A536" s="1"/>
      <c r="B536" s="1" t="s">
        <v>300</v>
      </c>
      <c r="C536" s="1"/>
      <c r="D536" s="1"/>
    </row>
    <row r="537" spans="1:4" x14ac:dyDescent="0.4">
      <c r="A537" s="1"/>
      <c r="B537" s="1"/>
      <c r="C537" s="1"/>
      <c r="D537" s="1"/>
    </row>
    <row r="538" spans="1:4" x14ac:dyDescent="0.4">
      <c r="A538" s="42">
        <v>39534</v>
      </c>
      <c r="B538" s="1" t="s">
        <v>285</v>
      </c>
      <c r="C538" s="1"/>
      <c r="D538" s="1"/>
    </row>
    <row r="539" spans="1:4" x14ac:dyDescent="0.4">
      <c r="A539" s="1"/>
      <c r="B539" s="1" t="s">
        <v>307</v>
      </c>
      <c r="C539" s="1"/>
      <c r="D539" s="1"/>
    </row>
    <row r="540" spans="1:4" x14ac:dyDescent="0.4">
      <c r="A540" s="1"/>
      <c r="B540" s="1" t="s">
        <v>287</v>
      </c>
      <c r="C540" s="1"/>
      <c r="D540" s="1"/>
    </row>
    <row r="541" spans="1:4" x14ac:dyDescent="0.4">
      <c r="A541" s="1"/>
      <c r="B541" s="1" t="s">
        <v>288</v>
      </c>
      <c r="C541" s="1"/>
      <c r="D541" s="1"/>
    </row>
    <row r="542" spans="1:4" x14ac:dyDescent="0.4">
      <c r="A542" s="1"/>
      <c r="B542" s="1" t="s">
        <v>289</v>
      </c>
      <c r="C542" s="1"/>
      <c r="D542" s="1"/>
    </row>
    <row r="543" spans="1:4" x14ac:dyDescent="0.4">
      <c r="A543" s="1"/>
      <c r="B543" s="1" t="s">
        <v>290</v>
      </c>
      <c r="C543" s="1"/>
      <c r="D543" s="1"/>
    </row>
    <row r="544" spans="1:4" x14ac:dyDescent="0.4">
      <c r="A544" s="1"/>
      <c r="B544" s="1" t="s">
        <v>291</v>
      </c>
      <c r="C544" s="1"/>
      <c r="D544" s="1"/>
    </row>
    <row r="545" spans="1:4" x14ac:dyDescent="0.4">
      <c r="A545" s="1"/>
      <c r="B545" s="1" t="s">
        <v>292</v>
      </c>
      <c r="C545" s="1"/>
      <c r="D545" s="1"/>
    </row>
    <row r="546" spans="1:4" x14ac:dyDescent="0.4">
      <c r="A546" s="1"/>
      <c r="B546" s="1" t="s">
        <v>293</v>
      </c>
      <c r="C546" s="1"/>
      <c r="D546" s="1"/>
    </row>
    <row r="547" spans="1:4" x14ac:dyDescent="0.4">
      <c r="A547" s="1"/>
      <c r="B547" s="1" t="s">
        <v>294</v>
      </c>
      <c r="C547" s="1"/>
      <c r="D547" s="1"/>
    </row>
    <row r="548" spans="1:4" x14ac:dyDescent="0.4">
      <c r="A548" s="1"/>
      <c r="B548" s="1" t="s">
        <v>295</v>
      </c>
      <c r="C548" s="1"/>
      <c r="D548" s="1"/>
    </row>
    <row r="549" spans="1:4" x14ac:dyDescent="0.4">
      <c r="A549" s="1"/>
      <c r="B549" s="1" t="s">
        <v>296</v>
      </c>
      <c r="C549" s="1"/>
      <c r="D549" s="1"/>
    </row>
    <row r="550" spans="1:4" x14ac:dyDescent="0.4">
      <c r="A550" s="1"/>
      <c r="B550" s="1" t="s">
        <v>297</v>
      </c>
      <c r="C550" s="1"/>
      <c r="D550" s="1"/>
    </row>
    <row r="551" spans="1:4" x14ac:dyDescent="0.4">
      <c r="A551" s="1"/>
      <c r="B551" s="1" t="s">
        <v>298</v>
      </c>
      <c r="C551" s="1"/>
      <c r="D551" s="1"/>
    </row>
    <row r="552" spans="1:4" x14ac:dyDescent="0.4">
      <c r="A552" s="1"/>
      <c r="B552" s="1" t="s">
        <v>299</v>
      </c>
      <c r="C552" s="1"/>
      <c r="D552" s="1"/>
    </row>
    <row r="553" spans="1:4" x14ac:dyDescent="0.4">
      <c r="A553" s="1"/>
      <c r="B553" s="1" t="s">
        <v>300</v>
      </c>
      <c r="C553" s="1"/>
      <c r="D553" s="1"/>
    </row>
    <row r="554" spans="1:4" x14ac:dyDescent="0.4">
      <c r="A554" s="1"/>
      <c r="B554" s="1"/>
      <c r="C554" s="1"/>
      <c r="D554" s="1"/>
    </row>
    <row r="555" spans="1:4" x14ac:dyDescent="0.4">
      <c r="A555" s="42">
        <v>39625</v>
      </c>
      <c r="B555" s="1" t="s">
        <v>301</v>
      </c>
      <c r="C555" s="1"/>
      <c r="D555" s="1"/>
    </row>
    <row r="556" spans="1:4" x14ac:dyDescent="0.4">
      <c r="A556" s="1"/>
      <c r="B556" s="1" t="s">
        <v>307</v>
      </c>
      <c r="C556" s="1"/>
      <c r="D556" s="1"/>
    </row>
    <row r="557" spans="1:4" x14ac:dyDescent="0.4">
      <c r="A557" s="1"/>
      <c r="B557" s="1" t="s">
        <v>302</v>
      </c>
      <c r="C557" s="1"/>
      <c r="D557" s="1"/>
    </row>
    <row r="558" spans="1:4" x14ac:dyDescent="0.4">
      <c r="A558" s="1"/>
      <c r="B558" s="1" t="s">
        <v>303</v>
      </c>
      <c r="C558" s="1"/>
      <c r="D558" s="1"/>
    </row>
    <row r="559" spans="1:4" x14ac:dyDescent="0.4">
      <c r="A559" s="1"/>
      <c r="B559" s="1" t="s">
        <v>300</v>
      </c>
      <c r="C559" s="1"/>
      <c r="D559" s="1"/>
    </row>
    <row r="560" spans="1:4" x14ac:dyDescent="0.4">
      <c r="A560" s="1"/>
      <c r="B560" s="1"/>
      <c r="C560" s="1"/>
      <c r="D560" s="1"/>
    </row>
    <row r="561" spans="1:4" x14ac:dyDescent="0.4">
      <c r="A561" s="42">
        <v>39765</v>
      </c>
      <c r="B561" s="1" t="s">
        <v>304</v>
      </c>
      <c r="C561" s="1"/>
      <c r="D561" s="1"/>
    </row>
    <row r="562" spans="1:4" x14ac:dyDescent="0.4">
      <c r="A562" s="1"/>
      <c r="B562" s="1" t="s">
        <v>286</v>
      </c>
      <c r="C562" s="1"/>
      <c r="D562" s="1"/>
    </row>
    <row r="563" spans="1:4" x14ac:dyDescent="0.4">
      <c r="A563" s="1"/>
      <c r="B563" s="1" t="s">
        <v>305</v>
      </c>
      <c r="C563" s="1"/>
      <c r="D563" s="1"/>
    </row>
    <row r="564" spans="1:4" x14ac:dyDescent="0.4">
      <c r="A564" s="1"/>
      <c r="B564" s="1" t="s">
        <v>300</v>
      </c>
      <c r="C564" s="1"/>
      <c r="D564" s="1"/>
    </row>
    <row r="565" spans="1:4" x14ac:dyDescent="0.4">
      <c r="A565" s="1"/>
      <c r="B565" s="1"/>
      <c r="C565" s="1"/>
      <c r="D565" s="1"/>
    </row>
    <row r="566" spans="1:4" x14ac:dyDescent="0.4">
      <c r="A566" s="42">
        <v>39973</v>
      </c>
      <c r="B566" s="1" t="s">
        <v>306</v>
      </c>
      <c r="C566" s="1"/>
      <c r="D566" s="1"/>
    </row>
    <row r="567" spans="1:4" x14ac:dyDescent="0.4">
      <c r="A567" s="1"/>
      <c r="B567" s="1" t="s">
        <v>307</v>
      </c>
      <c r="C567" s="1"/>
      <c r="D567" s="1"/>
    </row>
    <row r="568" spans="1:4" x14ac:dyDescent="0.4">
      <c r="A568" s="1"/>
      <c r="B568" s="1" t="s">
        <v>308</v>
      </c>
      <c r="C568" s="1"/>
      <c r="D568" s="1"/>
    </row>
    <row r="569" spans="1:4" x14ac:dyDescent="0.4">
      <c r="A569" s="1"/>
      <c r="B569" s="1" t="s">
        <v>300</v>
      </c>
      <c r="C569" s="1"/>
      <c r="D569" s="1"/>
    </row>
    <row r="570" spans="1:4" x14ac:dyDescent="0.4">
      <c r="A570" s="1"/>
      <c r="B570" s="1"/>
      <c r="C570" s="1"/>
      <c r="D570" s="1"/>
    </row>
    <row r="571" spans="1:4" x14ac:dyDescent="0.4">
      <c r="A571" s="42">
        <v>40507</v>
      </c>
      <c r="B571" s="1" t="s">
        <v>309</v>
      </c>
      <c r="C571" s="1"/>
      <c r="D571" s="1"/>
    </row>
    <row r="572" spans="1:4" x14ac:dyDescent="0.4">
      <c r="A572" s="1"/>
      <c r="B572" s="1" t="s">
        <v>286</v>
      </c>
      <c r="C572" s="1"/>
      <c r="D572" s="1"/>
    </row>
    <row r="573" spans="1:4" x14ac:dyDescent="0.4">
      <c r="A573" s="1"/>
      <c r="B573" s="1" t="s">
        <v>310</v>
      </c>
      <c r="C573" s="1"/>
      <c r="D573" s="1"/>
    </row>
    <row r="574" spans="1:4" x14ac:dyDescent="0.4">
      <c r="A574" s="1"/>
      <c r="B574" s="1" t="s">
        <v>311</v>
      </c>
      <c r="C574" s="1"/>
      <c r="D574" s="1"/>
    </row>
    <row r="575" spans="1:4" x14ac:dyDescent="0.4">
      <c r="A575" s="1"/>
      <c r="B575" s="1" t="s">
        <v>300</v>
      </c>
      <c r="C575" s="1"/>
      <c r="D575" s="1"/>
    </row>
    <row r="576" spans="1:4" x14ac:dyDescent="0.4">
      <c r="A576" s="1"/>
      <c r="B576" s="1"/>
      <c r="C576" s="1"/>
      <c r="D576" s="1"/>
    </row>
    <row r="577" spans="1:4" x14ac:dyDescent="0.4">
      <c r="A577" s="42">
        <v>42445</v>
      </c>
      <c r="B577" s="1" t="s">
        <v>398</v>
      </c>
      <c r="C577" s="1"/>
      <c r="D577" s="1"/>
    </row>
    <row r="578" spans="1:4" x14ac:dyDescent="0.4">
      <c r="A578" s="1"/>
      <c r="B578" s="1" t="s">
        <v>286</v>
      </c>
      <c r="C578" s="1"/>
      <c r="D578" s="1"/>
    </row>
    <row r="579" spans="1:4" x14ac:dyDescent="0.4">
      <c r="A579" s="1"/>
      <c r="B579" s="1" t="s">
        <v>315</v>
      </c>
      <c r="C579" s="1"/>
      <c r="D579" s="1"/>
    </row>
    <row r="580" spans="1:4" x14ac:dyDescent="0.4">
      <c r="A580" s="1"/>
      <c r="B580" s="1" t="s">
        <v>316</v>
      </c>
      <c r="C580" s="1"/>
      <c r="D580" s="1"/>
    </row>
    <row r="581" spans="1:4" x14ac:dyDescent="0.4">
      <c r="A581" s="1"/>
      <c r="B581" s="1" t="s">
        <v>317</v>
      </c>
      <c r="C581" s="1"/>
      <c r="D581" s="1"/>
    </row>
    <row r="582" spans="1:4" x14ac:dyDescent="0.4">
      <c r="A582" s="1"/>
      <c r="B582" s="1" t="s">
        <v>300</v>
      </c>
      <c r="C582" s="1"/>
      <c r="D582" s="1"/>
    </row>
    <row r="583" spans="1:4" x14ac:dyDescent="0.4">
      <c r="A583" s="1"/>
      <c r="B583" s="1"/>
      <c r="C583" s="1"/>
      <c r="D583" s="1"/>
    </row>
    <row r="584" spans="1:4" x14ac:dyDescent="0.4">
      <c r="A584" s="1" t="s">
        <v>313</v>
      </c>
      <c r="B584" s="1" t="s">
        <v>401</v>
      </c>
      <c r="C584" s="1"/>
      <c r="D584" s="1"/>
    </row>
    <row r="585" spans="1:4" x14ac:dyDescent="0.4">
      <c r="A585" s="1"/>
      <c r="B585" s="1" t="s">
        <v>1953</v>
      </c>
      <c r="C585" s="1"/>
      <c r="D585" s="1"/>
    </row>
    <row r="586" spans="1:4" x14ac:dyDescent="0.4">
      <c r="A586" s="1"/>
      <c r="B586" s="1" t="s">
        <v>1954</v>
      </c>
      <c r="C586" s="1"/>
      <c r="D586" s="1"/>
    </row>
    <row r="587" spans="1:4" x14ac:dyDescent="0.4">
      <c r="A587" s="1"/>
      <c r="B587" s="1" t="s">
        <v>1955</v>
      </c>
      <c r="C587" s="1"/>
      <c r="D587" s="1"/>
    </row>
    <row r="588" spans="1:4" x14ac:dyDescent="0.4">
      <c r="A588" s="1"/>
      <c r="B588" s="1"/>
      <c r="C588" s="1"/>
      <c r="D588" s="1"/>
    </row>
    <row r="589" spans="1:4" x14ac:dyDescent="0.4">
      <c r="A589" s="1"/>
      <c r="B589" s="1" t="s">
        <v>1956</v>
      </c>
      <c r="C589" s="1" t="s">
        <v>281</v>
      </c>
      <c r="D589" s="1"/>
    </row>
    <row r="590" spans="1:4" x14ac:dyDescent="0.4">
      <c r="A590" s="1"/>
      <c r="B590" s="1"/>
      <c r="C590" s="1" t="s">
        <v>368</v>
      </c>
      <c r="D590" s="1"/>
    </row>
    <row r="591" spans="1:4" x14ac:dyDescent="0.4">
      <c r="A591" s="1"/>
      <c r="B591" s="1"/>
      <c r="C591" s="1" t="s">
        <v>1957</v>
      </c>
      <c r="D591" s="1"/>
    </row>
    <row r="592" spans="1:4" x14ac:dyDescent="0.4">
      <c r="A592" s="1"/>
      <c r="B592" s="1"/>
      <c r="C592" s="1" t="s">
        <v>1958</v>
      </c>
      <c r="D592" s="1"/>
    </row>
    <row r="593" spans="1:4" x14ac:dyDescent="0.4">
      <c r="A593" s="1"/>
      <c r="B593" s="1"/>
      <c r="C593" s="1" t="s">
        <v>1959</v>
      </c>
      <c r="D593" s="1"/>
    </row>
    <row r="594" spans="1:4" x14ac:dyDescent="0.4">
      <c r="A594" s="1"/>
      <c r="B594" s="1"/>
      <c r="C594" s="1" t="s">
        <v>375</v>
      </c>
      <c r="D594" s="1"/>
    </row>
    <row r="595" spans="1:4" x14ac:dyDescent="0.4">
      <c r="A595" s="1"/>
      <c r="B595" s="1"/>
      <c r="C595" s="1"/>
      <c r="D595" s="1"/>
    </row>
    <row r="596" spans="1:4" x14ac:dyDescent="0.4">
      <c r="A596" s="1"/>
      <c r="B596" s="1" t="s">
        <v>1960</v>
      </c>
      <c r="C596" s="1"/>
      <c r="D596" s="1"/>
    </row>
    <row r="597" spans="1:4" x14ac:dyDescent="0.4">
      <c r="A597" s="1"/>
      <c r="B597" s="1"/>
      <c r="C597" s="1"/>
      <c r="D597" s="1"/>
    </row>
    <row r="598" spans="1:4" x14ac:dyDescent="0.4">
      <c r="A598" s="42">
        <v>44008</v>
      </c>
      <c r="B598" s="1" t="s">
        <v>1977</v>
      </c>
      <c r="C598" s="1"/>
      <c r="D598" s="1"/>
    </row>
    <row r="599" spans="1:4" x14ac:dyDescent="0.4">
      <c r="A599" s="42"/>
      <c r="B599" s="1" t="s">
        <v>1974</v>
      </c>
      <c r="C599" s="1"/>
      <c r="D599" s="1"/>
    </row>
    <row r="600" spans="1:4" x14ac:dyDescent="0.4">
      <c r="A600" s="42"/>
      <c r="B600" s="1"/>
      <c r="C600" s="1" t="s">
        <v>1961</v>
      </c>
      <c r="D600" s="1"/>
    </row>
    <row r="601" spans="1:4" x14ac:dyDescent="0.4">
      <c r="A601" s="42"/>
      <c r="B601" s="1"/>
      <c r="C601" s="1" t="s">
        <v>1769</v>
      </c>
      <c r="D601" s="1" t="s">
        <v>1962</v>
      </c>
    </row>
    <row r="602" spans="1:4" x14ac:dyDescent="0.4">
      <c r="A602" s="42"/>
      <c r="B602" s="1"/>
      <c r="C602" s="1"/>
      <c r="D602" s="1" t="s">
        <v>1963</v>
      </c>
    </row>
    <row r="603" spans="1:4" x14ac:dyDescent="0.4">
      <c r="A603" s="42"/>
      <c r="B603" s="1"/>
      <c r="C603" s="1" t="s">
        <v>1859</v>
      </c>
      <c r="D603" s="1" t="s">
        <v>1964</v>
      </c>
    </row>
    <row r="604" spans="1:4" x14ac:dyDescent="0.4">
      <c r="A604" s="42"/>
      <c r="B604" s="1"/>
      <c r="C604" s="1"/>
      <c r="D604" s="1" t="s">
        <v>1965</v>
      </c>
    </row>
    <row r="605" spans="1:4" x14ac:dyDescent="0.4">
      <c r="A605" s="42"/>
      <c r="B605" s="1"/>
      <c r="C605" s="1"/>
      <c r="D605" s="1"/>
    </row>
    <row r="606" spans="1:4" x14ac:dyDescent="0.4">
      <c r="A606" s="42"/>
      <c r="B606" s="1" t="s">
        <v>1966</v>
      </c>
      <c r="C606" s="1"/>
      <c r="D606" s="1"/>
    </row>
    <row r="607" spans="1:4" x14ac:dyDescent="0.4">
      <c r="A607" s="42"/>
      <c r="B607" s="1"/>
      <c r="C607" s="1" t="s">
        <v>1961</v>
      </c>
      <c r="D607" s="1"/>
    </row>
    <row r="608" spans="1:4" x14ac:dyDescent="0.4">
      <c r="A608" s="42"/>
      <c r="B608" s="1"/>
      <c r="C608" s="1"/>
      <c r="D608" s="1"/>
    </row>
    <row r="609" spans="1:4" x14ac:dyDescent="0.4">
      <c r="A609" s="42"/>
      <c r="B609" s="1" t="s">
        <v>1967</v>
      </c>
      <c r="C609" s="1"/>
      <c r="D609" s="1"/>
    </row>
    <row r="610" spans="1:4" x14ac:dyDescent="0.4">
      <c r="A610" s="42"/>
      <c r="B610" s="1"/>
      <c r="C610" s="1" t="s">
        <v>1968</v>
      </c>
      <c r="D610" s="1"/>
    </row>
    <row r="611" spans="1:4" x14ac:dyDescent="0.4">
      <c r="A611" s="42"/>
      <c r="B611" s="1"/>
      <c r="C611" s="1"/>
      <c r="D611" s="1"/>
    </row>
    <row r="612" spans="1:4" x14ac:dyDescent="0.4">
      <c r="A612" s="42"/>
      <c r="B612" s="1" t="s">
        <v>1969</v>
      </c>
      <c r="C612" s="1"/>
      <c r="D612" s="1"/>
    </row>
    <row r="613" spans="1:4" x14ac:dyDescent="0.4">
      <c r="A613" s="42"/>
      <c r="B613" s="1"/>
      <c r="C613" s="1" t="s">
        <v>1970</v>
      </c>
      <c r="D613" s="1"/>
    </row>
    <row r="614" spans="1:4" x14ac:dyDescent="0.4">
      <c r="A614" s="42"/>
      <c r="B614" s="1"/>
      <c r="C614" s="1" t="s">
        <v>1769</v>
      </c>
      <c r="D614" s="1" t="s">
        <v>1971</v>
      </c>
    </row>
    <row r="615" spans="1:4" x14ac:dyDescent="0.4">
      <c r="A615" s="42"/>
      <c r="B615" s="1"/>
      <c r="C615" s="1" t="s">
        <v>1859</v>
      </c>
      <c r="D615" s="1" t="s">
        <v>1212</v>
      </c>
    </row>
    <row r="616" spans="1:4" x14ac:dyDescent="0.4">
      <c r="A616" s="1"/>
      <c r="B616" s="1"/>
      <c r="C616" s="1"/>
      <c r="D616" s="1"/>
    </row>
    <row r="617" spans="1:4" x14ac:dyDescent="0.4">
      <c r="A617" s="1"/>
      <c r="B617" s="1" t="s">
        <v>1972</v>
      </c>
      <c r="C617" s="1"/>
      <c r="D617" s="1"/>
    </row>
    <row r="618" spans="1:4" x14ac:dyDescent="0.4">
      <c r="A618" s="1"/>
      <c r="B618" s="1"/>
      <c r="C618" s="1"/>
      <c r="D618" s="1"/>
    </row>
    <row r="619" spans="1:4" x14ac:dyDescent="0.4">
      <c r="A619" s="1"/>
      <c r="B619" s="1" t="s">
        <v>1973</v>
      </c>
      <c r="C619" s="1"/>
      <c r="D619" s="1"/>
    </row>
    <row r="620" spans="1:4" x14ac:dyDescent="0.4">
      <c r="A620" s="1"/>
      <c r="B620" s="1"/>
      <c r="C620" s="1"/>
      <c r="D620" s="1"/>
    </row>
    <row r="621" spans="1:4" x14ac:dyDescent="0.4">
      <c r="A621" s="1"/>
      <c r="B621" s="1" t="s">
        <v>1978</v>
      </c>
      <c r="C621" s="1"/>
      <c r="D621" s="1"/>
    </row>
    <row r="622" spans="1:4" x14ac:dyDescent="0.4">
      <c r="A622" s="1"/>
      <c r="B622" s="1"/>
      <c r="C622" s="1"/>
      <c r="D622" s="1"/>
    </row>
    <row r="623" spans="1:4" x14ac:dyDescent="0.4">
      <c r="A623" s="1" t="s">
        <v>312</v>
      </c>
      <c r="B623" s="1"/>
      <c r="C623" s="1"/>
      <c r="D623" s="1"/>
    </row>
    <row r="624" spans="1:4" x14ac:dyDescent="0.4">
      <c r="A624" s="1"/>
      <c r="B624" s="1"/>
      <c r="C624" s="1"/>
      <c r="D624" s="1"/>
    </row>
    <row r="625" spans="1:4" x14ac:dyDescent="0.4">
      <c r="A625" s="1" t="s">
        <v>386</v>
      </c>
      <c r="B625" s="42">
        <v>44008</v>
      </c>
      <c r="C625" s="1"/>
      <c r="D625" s="1"/>
    </row>
    <row r="626" spans="1:4" x14ac:dyDescent="0.4">
      <c r="A626" s="1" t="s">
        <v>402</v>
      </c>
      <c r="B626" s="1"/>
      <c r="C626" s="1"/>
      <c r="D626" s="1"/>
    </row>
  </sheetData>
  <pageMargins left="0.70866141732283472" right="0.70866141732283472" top="0.74803149606299213" bottom="0.74803149606299213" header="0.31496062992125984" footer="0.31496062992125984"/>
  <pageSetup paperSize="9" scale="77" fitToHeight="0" orientation="portrait" r:id="rId1"/>
  <headerFooter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3E491-A416-492D-A453-6D1893E22CA0}">
  <sheetPr>
    <pageSetUpPr fitToPage="1"/>
  </sheetPr>
  <dimension ref="A1:G249"/>
  <sheetViews>
    <sheetView showGridLines="0" workbookViewId="0">
      <pane ySplit="2" topLeftCell="A3" activePane="bottomLeft" state="frozen"/>
      <selection pane="bottomLeft" activeCell="A3" sqref="A3"/>
    </sheetView>
  </sheetViews>
  <sheetFormatPr defaultRowHeight="16.5" x14ac:dyDescent="0.4"/>
  <cols>
    <col min="1" max="1" width="2.5" bestFit="1" customWidth="1"/>
    <col min="2" max="2" width="4.875" bestFit="1" customWidth="1"/>
    <col min="3" max="3" width="25.75" bestFit="1" customWidth="1"/>
    <col min="4" max="4" width="5.875" bestFit="1" customWidth="1"/>
    <col min="5" max="5" width="7.375" bestFit="1" customWidth="1"/>
    <col min="6" max="6" width="2.875" bestFit="1" customWidth="1"/>
    <col min="7" max="7" width="100.625" customWidth="1"/>
  </cols>
  <sheetData>
    <row r="1" spans="1:7" ht="19.5" x14ac:dyDescent="0.45">
      <c r="A1" s="44" t="s">
        <v>1884</v>
      </c>
      <c r="B1" s="1"/>
      <c r="C1" s="1"/>
      <c r="D1" s="1"/>
      <c r="E1" s="1"/>
      <c r="F1" s="1"/>
      <c r="G1" s="1"/>
    </row>
    <row r="2" spans="1:7" x14ac:dyDescent="0.4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280</v>
      </c>
    </row>
    <row r="3" spans="1:7" x14ac:dyDescent="0.4">
      <c r="A3" s="7"/>
      <c r="B3" s="7">
        <v>1</v>
      </c>
      <c r="C3" s="7" t="s">
        <v>6</v>
      </c>
      <c r="D3" s="7">
        <v>2</v>
      </c>
      <c r="E3" s="7">
        <v>0</v>
      </c>
      <c r="F3" s="7"/>
      <c r="G3" s="7" t="s">
        <v>7</v>
      </c>
    </row>
    <row r="4" spans="1:7" x14ac:dyDescent="0.4">
      <c r="A4" s="7"/>
      <c r="B4" s="7">
        <f>B3+1</f>
        <v>2</v>
      </c>
      <c r="C4" s="7" t="s">
        <v>8</v>
      </c>
      <c r="D4" s="7">
        <v>4</v>
      </c>
      <c r="E4" s="7">
        <f>E3+D3</f>
        <v>2</v>
      </c>
      <c r="F4" s="7"/>
      <c r="G4" s="7" t="s">
        <v>9</v>
      </c>
    </row>
    <row r="5" spans="1:7" x14ac:dyDescent="0.4">
      <c r="A5" s="7"/>
      <c r="B5" s="7">
        <f t="shared" ref="B5:B68" si="0">B4+1</f>
        <v>3</v>
      </c>
      <c r="C5" s="7" t="s">
        <v>10</v>
      </c>
      <c r="D5" s="7">
        <v>2</v>
      </c>
      <c r="E5" s="7">
        <f t="shared" ref="E5:E68" si="1">E4+D4</f>
        <v>6</v>
      </c>
      <c r="F5" s="7"/>
      <c r="G5" s="7" t="s">
        <v>11</v>
      </c>
    </row>
    <row r="6" spans="1:7" x14ac:dyDescent="0.4">
      <c r="A6" s="7"/>
      <c r="B6" s="7">
        <f t="shared" si="0"/>
        <v>4</v>
      </c>
      <c r="C6" s="7" t="s">
        <v>12</v>
      </c>
      <c r="D6" s="7">
        <v>2</v>
      </c>
      <c r="E6" s="7">
        <f t="shared" si="1"/>
        <v>8</v>
      </c>
      <c r="F6" s="7"/>
      <c r="G6" s="7" t="s">
        <v>13</v>
      </c>
    </row>
    <row r="7" spans="1:7" x14ac:dyDescent="0.4">
      <c r="A7" s="7"/>
      <c r="B7" s="7">
        <f t="shared" si="0"/>
        <v>5</v>
      </c>
      <c r="C7" s="7" t="s">
        <v>14</v>
      </c>
      <c r="D7" s="7">
        <v>2</v>
      </c>
      <c r="E7" s="7">
        <f t="shared" si="1"/>
        <v>10</v>
      </c>
      <c r="F7" s="7"/>
      <c r="G7" s="7" t="s">
        <v>15</v>
      </c>
    </row>
    <row r="8" spans="1:7" x14ac:dyDescent="0.4">
      <c r="A8" s="7"/>
      <c r="B8" s="7">
        <f t="shared" si="0"/>
        <v>6</v>
      </c>
      <c r="C8" s="7" t="s">
        <v>16</v>
      </c>
      <c r="D8" s="7">
        <v>8</v>
      </c>
      <c r="E8" s="7">
        <f t="shared" si="1"/>
        <v>12</v>
      </c>
      <c r="F8" s="7"/>
      <c r="G8" s="7" t="s">
        <v>17</v>
      </c>
    </row>
    <row r="9" spans="1:7" ht="49.5" x14ac:dyDescent="0.4">
      <c r="A9" s="7"/>
      <c r="B9" s="7">
        <f t="shared" si="0"/>
        <v>7</v>
      </c>
      <c r="C9" s="7" t="s">
        <v>18</v>
      </c>
      <c r="D9" s="7">
        <v>2</v>
      </c>
      <c r="E9" s="7">
        <f t="shared" si="1"/>
        <v>20</v>
      </c>
      <c r="F9" s="7"/>
      <c r="G9" s="7" t="s">
        <v>19</v>
      </c>
    </row>
    <row r="10" spans="1:7" x14ac:dyDescent="0.4">
      <c r="A10" s="7"/>
      <c r="B10" s="7">
        <f t="shared" si="0"/>
        <v>8</v>
      </c>
      <c r="C10" s="7" t="s">
        <v>20</v>
      </c>
      <c r="D10" s="7">
        <v>1</v>
      </c>
      <c r="E10" s="7">
        <f t="shared" si="1"/>
        <v>22</v>
      </c>
      <c r="F10" s="7" t="s">
        <v>21</v>
      </c>
      <c r="G10" s="7" t="s">
        <v>22</v>
      </c>
    </row>
    <row r="11" spans="1:7" x14ac:dyDescent="0.4">
      <c r="A11" s="7"/>
      <c r="B11" s="7">
        <f t="shared" si="0"/>
        <v>9</v>
      </c>
      <c r="C11" s="7" t="s">
        <v>23</v>
      </c>
      <c r="D11" s="7">
        <v>1</v>
      </c>
      <c r="E11" s="7">
        <f t="shared" si="1"/>
        <v>23</v>
      </c>
      <c r="F11" s="7"/>
      <c r="G11" s="7" t="s">
        <v>24</v>
      </c>
    </row>
    <row r="12" spans="1:7" x14ac:dyDescent="0.4">
      <c r="A12" s="7"/>
      <c r="B12" s="7">
        <f t="shared" si="0"/>
        <v>10</v>
      </c>
      <c r="C12" s="7" t="s">
        <v>25</v>
      </c>
      <c r="D12" s="7">
        <v>1</v>
      </c>
      <c r="E12" s="7">
        <f t="shared" si="1"/>
        <v>24</v>
      </c>
      <c r="F12" s="7"/>
      <c r="G12" s="7" t="s">
        <v>26</v>
      </c>
    </row>
    <row r="13" spans="1:7" x14ac:dyDescent="0.4">
      <c r="A13" s="7"/>
      <c r="B13" s="7">
        <f t="shared" si="0"/>
        <v>11</v>
      </c>
      <c r="C13" s="7" t="s">
        <v>27</v>
      </c>
      <c r="D13" s="7">
        <v>1</v>
      </c>
      <c r="E13" s="7">
        <f t="shared" si="1"/>
        <v>25</v>
      </c>
      <c r="F13" s="7"/>
      <c r="G13" s="7" t="s">
        <v>28</v>
      </c>
    </row>
    <row r="14" spans="1:7" x14ac:dyDescent="0.4">
      <c r="A14" s="7"/>
      <c r="B14" s="7">
        <f t="shared" si="0"/>
        <v>12</v>
      </c>
      <c r="C14" s="7" t="s">
        <v>29</v>
      </c>
      <c r="D14" s="7">
        <v>3</v>
      </c>
      <c r="E14" s="7">
        <f t="shared" si="1"/>
        <v>26</v>
      </c>
      <c r="F14" s="7" t="s">
        <v>21</v>
      </c>
      <c r="G14" s="7" t="s">
        <v>30</v>
      </c>
    </row>
    <row r="15" spans="1:7" x14ac:dyDescent="0.4">
      <c r="A15" s="7"/>
      <c r="B15" s="7">
        <f t="shared" si="0"/>
        <v>13</v>
      </c>
      <c r="C15" s="7" t="s">
        <v>31</v>
      </c>
      <c r="D15" s="7">
        <v>30</v>
      </c>
      <c r="E15" s="7">
        <f t="shared" si="1"/>
        <v>29</v>
      </c>
      <c r="F15" s="7" t="s">
        <v>21</v>
      </c>
      <c r="G15" s="7" t="s">
        <v>32</v>
      </c>
    </row>
    <row r="16" spans="1:7" x14ac:dyDescent="0.4">
      <c r="A16" s="7"/>
      <c r="B16" s="7">
        <f t="shared" si="0"/>
        <v>14</v>
      </c>
      <c r="C16" s="7" t="s">
        <v>33</v>
      </c>
      <c r="D16" s="7">
        <v>14</v>
      </c>
      <c r="E16" s="7">
        <f t="shared" si="1"/>
        <v>59</v>
      </c>
      <c r="F16" s="7" t="s">
        <v>21</v>
      </c>
      <c r="G16" s="7" t="s">
        <v>34</v>
      </c>
    </row>
    <row r="17" spans="1:7" x14ac:dyDescent="0.4">
      <c r="A17" s="7"/>
      <c r="B17" s="7">
        <f t="shared" si="0"/>
        <v>15</v>
      </c>
      <c r="C17" s="7" t="s">
        <v>35</v>
      </c>
      <c r="D17" s="7">
        <v>1</v>
      </c>
      <c r="E17" s="7">
        <f t="shared" si="1"/>
        <v>73</v>
      </c>
      <c r="F17" s="7" t="s">
        <v>21</v>
      </c>
      <c r="G17" s="7" t="s">
        <v>36</v>
      </c>
    </row>
    <row r="18" spans="1:7" x14ac:dyDescent="0.4">
      <c r="A18" s="7"/>
      <c r="B18" s="7">
        <f t="shared" si="0"/>
        <v>16</v>
      </c>
      <c r="C18" s="7" t="s">
        <v>37</v>
      </c>
      <c r="D18" s="7">
        <v>2</v>
      </c>
      <c r="E18" s="7">
        <f t="shared" si="1"/>
        <v>74</v>
      </c>
      <c r="F18" s="7" t="s">
        <v>21</v>
      </c>
      <c r="G18" s="7" t="s">
        <v>38</v>
      </c>
    </row>
    <row r="19" spans="1:7" x14ac:dyDescent="0.4">
      <c r="A19" s="7"/>
      <c r="B19" s="7">
        <f t="shared" si="0"/>
        <v>17</v>
      </c>
      <c r="C19" s="7" t="s">
        <v>39</v>
      </c>
      <c r="D19" s="7">
        <v>18</v>
      </c>
      <c r="E19" s="7">
        <f t="shared" si="1"/>
        <v>76</v>
      </c>
      <c r="F19" s="7" t="s">
        <v>21</v>
      </c>
      <c r="G19" s="7" t="s">
        <v>40</v>
      </c>
    </row>
    <row r="20" spans="1:7" x14ac:dyDescent="0.4">
      <c r="A20" s="7"/>
      <c r="B20" s="7">
        <f t="shared" si="0"/>
        <v>18</v>
      </c>
      <c r="C20" s="7" t="s">
        <v>41</v>
      </c>
      <c r="D20" s="7">
        <v>2</v>
      </c>
      <c r="E20" s="7">
        <f t="shared" si="1"/>
        <v>94</v>
      </c>
      <c r="F20" s="7" t="s">
        <v>21</v>
      </c>
      <c r="G20" s="7" t="s">
        <v>42</v>
      </c>
    </row>
    <row r="21" spans="1:7" x14ac:dyDescent="0.4">
      <c r="A21" s="7"/>
      <c r="B21" s="7">
        <f t="shared" si="0"/>
        <v>19</v>
      </c>
      <c r="C21" s="7" t="s">
        <v>43</v>
      </c>
      <c r="D21" s="7">
        <v>2</v>
      </c>
      <c r="E21" s="7">
        <f t="shared" si="1"/>
        <v>96</v>
      </c>
      <c r="F21" s="7" t="s">
        <v>21</v>
      </c>
      <c r="G21" s="7" t="s">
        <v>44</v>
      </c>
    </row>
    <row r="22" spans="1:7" ht="82.5" x14ac:dyDescent="0.4">
      <c r="A22" s="7"/>
      <c r="B22" s="7">
        <f t="shared" si="0"/>
        <v>20</v>
      </c>
      <c r="C22" s="7" t="s">
        <v>45</v>
      </c>
      <c r="D22" s="7">
        <v>1</v>
      </c>
      <c r="E22" s="7">
        <f t="shared" si="1"/>
        <v>98</v>
      </c>
      <c r="F22" s="7"/>
      <c r="G22" s="7" t="s">
        <v>46</v>
      </c>
    </row>
    <row r="23" spans="1:7" ht="49.5" x14ac:dyDescent="0.4">
      <c r="A23" s="7"/>
      <c r="B23" s="7">
        <f t="shared" si="0"/>
        <v>21</v>
      </c>
      <c r="C23" s="7" t="s">
        <v>47</v>
      </c>
      <c r="D23" s="7">
        <v>1</v>
      </c>
      <c r="E23" s="7">
        <f t="shared" si="1"/>
        <v>99</v>
      </c>
      <c r="F23" s="7"/>
      <c r="G23" s="7" t="s">
        <v>48</v>
      </c>
    </row>
    <row r="24" spans="1:7" x14ac:dyDescent="0.4">
      <c r="A24" s="7"/>
      <c r="B24" s="7">
        <f t="shared" si="0"/>
        <v>22</v>
      </c>
      <c r="C24" s="7" t="s">
        <v>49</v>
      </c>
      <c r="D24" s="7">
        <v>5</v>
      </c>
      <c r="E24" s="7">
        <f t="shared" si="1"/>
        <v>100</v>
      </c>
      <c r="F24" s="7"/>
      <c r="G24" s="7" t="s">
        <v>50</v>
      </c>
    </row>
    <row r="25" spans="1:7" x14ac:dyDescent="0.4">
      <c r="A25" s="7"/>
      <c r="B25" s="7">
        <f t="shared" si="0"/>
        <v>23</v>
      </c>
      <c r="C25" s="7" t="s">
        <v>51</v>
      </c>
      <c r="D25" s="7">
        <v>2</v>
      </c>
      <c r="E25" s="7">
        <f t="shared" si="1"/>
        <v>105</v>
      </c>
      <c r="F25" s="7" t="s">
        <v>21</v>
      </c>
      <c r="G25" s="7" t="s">
        <v>52</v>
      </c>
    </row>
    <row r="26" spans="1:7" ht="33" x14ac:dyDescent="0.4">
      <c r="A26" s="7"/>
      <c r="B26" s="7">
        <f t="shared" si="0"/>
        <v>24</v>
      </c>
      <c r="C26" s="7" t="s">
        <v>53</v>
      </c>
      <c r="D26" s="7">
        <v>1</v>
      </c>
      <c r="E26" s="7">
        <f t="shared" si="1"/>
        <v>107</v>
      </c>
      <c r="F26" s="7" t="s">
        <v>21</v>
      </c>
      <c r="G26" s="7" t="s">
        <v>54</v>
      </c>
    </row>
    <row r="27" spans="1:7" x14ac:dyDescent="0.4">
      <c r="A27" s="7"/>
      <c r="B27" s="7">
        <f t="shared" si="0"/>
        <v>25</v>
      </c>
      <c r="C27" s="7" t="s">
        <v>55</v>
      </c>
      <c r="D27" s="7">
        <v>5</v>
      </c>
      <c r="E27" s="7">
        <f t="shared" si="1"/>
        <v>108</v>
      </c>
      <c r="F27" s="7" t="s">
        <v>21</v>
      </c>
      <c r="G27" s="7" t="s">
        <v>56</v>
      </c>
    </row>
    <row r="28" spans="1:7" x14ac:dyDescent="0.4">
      <c r="A28" s="7"/>
      <c r="B28" s="7">
        <f t="shared" si="0"/>
        <v>26</v>
      </c>
      <c r="C28" s="7" t="s">
        <v>57</v>
      </c>
      <c r="D28" s="7">
        <v>2</v>
      </c>
      <c r="E28" s="7">
        <f t="shared" si="1"/>
        <v>113</v>
      </c>
      <c r="F28" s="7" t="s">
        <v>21</v>
      </c>
      <c r="G28" s="7" t="s">
        <v>58</v>
      </c>
    </row>
    <row r="29" spans="1:7" x14ac:dyDescent="0.4">
      <c r="A29" s="7"/>
      <c r="B29" s="7">
        <f t="shared" si="0"/>
        <v>27</v>
      </c>
      <c r="C29" s="7" t="s">
        <v>59</v>
      </c>
      <c r="D29" s="7">
        <v>1</v>
      </c>
      <c r="E29" s="7">
        <f t="shared" si="1"/>
        <v>115</v>
      </c>
      <c r="F29" s="7"/>
      <c r="G29" s="7" t="s">
        <v>60</v>
      </c>
    </row>
    <row r="30" spans="1:7" x14ac:dyDescent="0.4">
      <c r="A30" s="7"/>
      <c r="B30" s="7">
        <f t="shared" si="0"/>
        <v>28</v>
      </c>
      <c r="C30" s="7" t="s">
        <v>61</v>
      </c>
      <c r="D30" s="7">
        <v>1</v>
      </c>
      <c r="E30" s="7">
        <f t="shared" si="1"/>
        <v>116</v>
      </c>
      <c r="F30" s="7"/>
      <c r="G30" s="7" t="s">
        <v>62</v>
      </c>
    </row>
    <row r="31" spans="1:7" x14ac:dyDescent="0.4">
      <c r="A31" s="7"/>
      <c r="B31" s="7">
        <f t="shared" si="0"/>
        <v>29</v>
      </c>
      <c r="C31" s="7" t="s">
        <v>63</v>
      </c>
      <c r="D31" s="7">
        <v>1</v>
      </c>
      <c r="E31" s="7">
        <f t="shared" si="1"/>
        <v>117</v>
      </c>
      <c r="F31" s="7" t="s">
        <v>21</v>
      </c>
      <c r="G31" s="7" t="s">
        <v>64</v>
      </c>
    </row>
    <row r="32" spans="1:7" x14ac:dyDescent="0.4">
      <c r="A32" s="7"/>
      <c r="B32" s="7">
        <f t="shared" si="0"/>
        <v>30</v>
      </c>
      <c r="C32" s="7" t="s">
        <v>65</v>
      </c>
      <c r="D32" s="7">
        <v>1</v>
      </c>
      <c r="E32" s="7">
        <f t="shared" si="1"/>
        <v>118</v>
      </c>
      <c r="F32" s="7" t="s">
        <v>21</v>
      </c>
      <c r="G32" s="7" t="s">
        <v>66</v>
      </c>
    </row>
    <row r="33" spans="1:7" x14ac:dyDescent="0.4">
      <c r="A33" s="7"/>
      <c r="B33" s="7">
        <f t="shared" si="0"/>
        <v>31</v>
      </c>
      <c r="C33" s="7" t="s">
        <v>67</v>
      </c>
      <c r="D33" s="7">
        <v>4</v>
      </c>
      <c r="E33" s="7">
        <f t="shared" si="1"/>
        <v>119</v>
      </c>
      <c r="F33" s="7"/>
      <c r="G33" s="7" t="s">
        <v>68</v>
      </c>
    </row>
    <row r="34" spans="1:7" ht="33" x14ac:dyDescent="0.4">
      <c r="A34" s="7"/>
      <c r="B34" s="7">
        <f t="shared" si="0"/>
        <v>32</v>
      </c>
      <c r="C34" s="7" t="s">
        <v>961</v>
      </c>
      <c r="D34" s="7">
        <v>1</v>
      </c>
      <c r="E34" s="7">
        <f t="shared" si="1"/>
        <v>123</v>
      </c>
      <c r="F34" s="7"/>
      <c r="G34" s="7" t="s">
        <v>69</v>
      </c>
    </row>
    <row r="35" spans="1:7" x14ac:dyDescent="0.4">
      <c r="A35" s="7"/>
      <c r="B35" s="7">
        <f t="shared" si="0"/>
        <v>33</v>
      </c>
      <c r="C35" s="12" t="s">
        <v>70</v>
      </c>
      <c r="D35" s="7">
        <v>8</v>
      </c>
      <c r="E35" s="7">
        <f t="shared" si="1"/>
        <v>124</v>
      </c>
      <c r="F35" s="7"/>
      <c r="G35" s="7" t="s">
        <v>17</v>
      </c>
    </row>
    <row r="36" spans="1:7" x14ac:dyDescent="0.4">
      <c r="A36" s="7"/>
      <c r="B36" s="7">
        <f t="shared" si="0"/>
        <v>34</v>
      </c>
      <c r="C36" s="12" t="s">
        <v>71</v>
      </c>
      <c r="D36" s="7">
        <v>4</v>
      </c>
      <c r="E36" s="7">
        <f t="shared" si="1"/>
        <v>132</v>
      </c>
      <c r="F36" s="7"/>
      <c r="G36" s="7" t="s">
        <v>72</v>
      </c>
    </row>
    <row r="37" spans="1:7" x14ac:dyDescent="0.4">
      <c r="A37" s="7"/>
      <c r="B37" s="7">
        <f t="shared" si="0"/>
        <v>35</v>
      </c>
      <c r="C37" s="12" t="s">
        <v>73</v>
      </c>
      <c r="D37" s="7">
        <v>30</v>
      </c>
      <c r="E37" s="7">
        <f t="shared" si="1"/>
        <v>136</v>
      </c>
      <c r="F37" s="7"/>
      <c r="G37" s="7" t="s">
        <v>74</v>
      </c>
    </row>
    <row r="38" spans="1:7" x14ac:dyDescent="0.4">
      <c r="A38" s="7"/>
      <c r="B38" s="7">
        <f t="shared" si="0"/>
        <v>36</v>
      </c>
      <c r="C38" s="12" t="s">
        <v>75</v>
      </c>
      <c r="D38" s="7">
        <v>3</v>
      </c>
      <c r="E38" s="7">
        <f t="shared" si="1"/>
        <v>166</v>
      </c>
      <c r="F38" s="7"/>
      <c r="G38" s="7" t="s">
        <v>76</v>
      </c>
    </row>
    <row r="39" spans="1:7" x14ac:dyDescent="0.4">
      <c r="A39" s="7"/>
      <c r="B39" s="7">
        <f t="shared" si="0"/>
        <v>37</v>
      </c>
      <c r="C39" s="12" t="s">
        <v>77</v>
      </c>
      <c r="D39" s="7">
        <v>8</v>
      </c>
      <c r="E39" s="7">
        <f t="shared" si="1"/>
        <v>169</v>
      </c>
      <c r="F39" s="7"/>
      <c r="G39" s="7" t="s">
        <v>78</v>
      </c>
    </row>
    <row r="40" spans="1:7" x14ac:dyDescent="0.4">
      <c r="A40" s="7"/>
      <c r="B40" s="7">
        <f t="shared" si="0"/>
        <v>38</v>
      </c>
      <c r="C40" s="7" t="s">
        <v>962</v>
      </c>
      <c r="D40" s="7">
        <v>8</v>
      </c>
      <c r="E40" s="7">
        <f t="shared" si="1"/>
        <v>177</v>
      </c>
      <c r="F40" s="7"/>
      <c r="G40" s="7" t="s">
        <v>17</v>
      </c>
    </row>
    <row r="41" spans="1:7" x14ac:dyDescent="0.4">
      <c r="A41" s="7"/>
      <c r="B41" s="7">
        <f t="shared" si="0"/>
        <v>39</v>
      </c>
      <c r="C41" s="12" t="s">
        <v>79</v>
      </c>
      <c r="D41" s="7">
        <v>4</v>
      </c>
      <c r="E41" s="7">
        <f t="shared" si="1"/>
        <v>185</v>
      </c>
      <c r="F41" s="7"/>
      <c r="G41" s="7" t="s">
        <v>72</v>
      </c>
    </row>
    <row r="42" spans="1:7" x14ac:dyDescent="0.4">
      <c r="A42" s="7"/>
      <c r="B42" s="7">
        <f t="shared" si="0"/>
        <v>40</v>
      </c>
      <c r="C42" s="12" t="s">
        <v>73</v>
      </c>
      <c r="D42" s="7">
        <v>30</v>
      </c>
      <c r="E42" s="7">
        <f t="shared" si="1"/>
        <v>189</v>
      </c>
      <c r="F42" s="7"/>
      <c r="G42" s="7" t="s">
        <v>74</v>
      </c>
    </row>
    <row r="43" spans="1:7" x14ac:dyDescent="0.4">
      <c r="A43" s="7"/>
      <c r="B43" s="7">
        <f t="shared" si="0"/>
        <v>41</v>
      </c>
      <c r="C43" s="12" t="s">
        <v>75</v>
      </c>
      <c r="D43" s="7">
        <v>3</v>
      </c>
      <c r="E43" s="7">
        <f t="shared" si="1"/>
        <v>219</v>
      </c>
      <c r="F43" s="7"/>
      <c r="G43" s="7" t="s">
        <v>76</v>
      </c>
    </row>
    <row r="44" spans="1:7" x14ac:dyDescent="0.4">
      <c r="A44" s="7"/>
      <c r="B44" s="7">
        <f t="shared" si="0"/>
        <v>42</v>
      </c>
      <c r="C44" s="12" t="s">
        <v>77</v>
      </c>
      <c r="D44" s="7">
        <v>8</v>
      </c>
      <c r="E44" s="7">
        <f t="shared" si="1"/>
        <v>222</v>
      </c>
      <c r="F44" s="7"/>
      <c r="G44" s="7" t="s">
        <v>78</v>
      </c>
    </row>
    <row r="45" spans="1:7" x14ac:dyDescent="0.4">
      <c r="A45" s="7"/>
      <c r="B45" s="7">
        <f t="shared" si="0"/>
        <v>43</v>
      </c>
      <c r="C45" s="12" t="s">
        <v>80</v>
      </c>
      <c r="D45" s="7">
        <v>2</v>
      </c>
      <c r="E45" s="7">
        <f t="shared" si="1"/>
        <v>230</v>
      </c>
      <c r="F45" s="7"/>
      <c r="G45" s="7" t="s">
        <v>81</v>
      </c>
    </row>
    <row r="46" spans="1:7" x14ac:dyDescent="0.4">
      <c r="A46" s="7"/>
      <c r="B46" s="7">
        <f t="shared" si="0"/>
        <v>44</v>
      </c>
      <c r="C46" s="7" t="s">
        <v>963</v>
      </c>
      <c r="D46" s="7">
        <v>8</v>
      </c>
      <c r="E46" s="7">
        <f t="shared" si="1"/>
        <v>232</v>
      </c>
      <c r="F46" s="7"/>
      <c r="G46" s="7" t="s">
        <v>17</v>
      </c>
    </row>
    <row r="47" spans="1:7" x14ac:dyDescent="0.4">
      <c r="A47" s="7"/>
      <c r="B47" s="7">
        <f t="shared" si="0"/>
        <v>45</v>
      </c>
      <c r="C47" s="12" t="s">
        <v>82</v>
      </c>
      <c r="D47" s="7">
        <v>4</v>
      </c>
      <c r="E47" s="7">
        <f t="shared" si="1"/>
        <v>240</v>
      </c>
      <c r="F47" s="7"/>
      <c r="G47" s="7" t="s">
        <v>72</v>
      </c>
    </row>
    <row r="48" spans="1:7" x14ac:dyDescent="0.4">
      <c r="A48" s="7"/>
      <c r="B48" s="7">
        <f t="shared" si="0"/>
        <v>46</v>
      </c>
      <c r="C48" s="12" t="s">
        <v>73</v>
      </c>
      <c r="D48" s="7">
        <v>30</v>
      </c>
      <c r="E48" s="7">
        <f t="shared" si="1"/>
        <v>244</v>
      </c>
      <c r="F48" s="7"/>
      <c r="G48" s="7" t="s">
        <v>74</v>
      </c>
    </row>
    <row r="49" spans="1:7" x14ac:dyDescent="0.4">
      <c r="A49" s="7"/>
      <c r="B49" s="7">
        <f t="shared" si="0"/>
        <v>47</v>
      </c>
      <c r="C49" s="12" t="s">
        <v>75</v>
      </c>
      <c r="D49" s="7">
        <v>3</v>
      </c>
      <c r="E49" s="7">
        <f t="shared" si="1"/>
        <v>274</v>
      </c>
      <c r="F49" s="7"/>
      <c r="G49" s="7" t="s">
        <v>76</v>
      </c>
    </row>
    <row r="50" spans="1:7" x14ac:dyDescent="0.4">
      <c r="A50" s="7"/>
      <c r="B50" s="7">
        <f t="shared" si="0"/>
        <v>48</v>
      </c>
      <c r="C50" s="12" t="s">
        <v>77</v>
      </c>
      <c r="D50" s="7">
        <v>8</v>
      </c>
      <c r="E50" s="7">
        <f t="shared" si="1"/>
        <v>277</v>
      </c>
      <c r="F50" s="7"/>
      <c r="G50" s="7" t="s">
        <v>78</v>
      </c>
    </row>
    <row r="51" spans="1:7" x14ac:dyDescent="0.4">
      <c r="A51" s="7"/>
      <c r="B51" s="7">
        <f t="shared" si="0"/>
        <v>49</v>
      </c>
      <c r="C51" s="12" t="s">
        <v>80</v>
      </c>
      <c r="D51" s="7">
        <v>2</v>
      </c>
      <c r="E51" s="7">
        <f t="shared" si="1"/>
        <v>285</v>
      </c>
      <c r="F51" s="7"/>
      <c r="G51" s="7" t="s">
        <v>81</v>
      </c>
    </row>
    <row r="52" spans="1:7" x14ac:dyDescent="0.4">
      <c r="A52" s="7"/>
      <c r="B52" s="7">
        <f t="shared" si="0"/>
        <v>50</v>
      </c>
      <c r="C52" s="7" t="s">
        <v>83</v>
      </c>
      <c r="D52" s="7">
        <v>9</v>
      </c>
      <c r="E52" s="7">
        <f t="shared" si="1"/>
        <v>287</v>
      </c>
      <c r="F52" s="7"/>
      <c r="G52" s="7" t="s">
        <v>84</v>
      </c>
    </row>
    <row r="53" spans="1:7" x14ac:dyDescent="0.4">
      <c r="A53" s="7"/>
      <c r="B53" s="7">
        <f t="shared" si="0"/>
        <v>51</v>
      </c>
      <c r="C53" s="7" t="s">
        <v>85</v>
      </c>
      <c r="D53" s="7">
        <v>9</v>
      </c>
      <c r="E53" s="7">
        <f t="shared" si="1"/>
        <v>296</v>
      </c>
      <c r="F53" s="7"/>
      <c r="G53" s="7"/>
    </row>
    <row r="54" spans="1:7" x14ac:dyDescent="0.4">
      <c r="A54" s="7"/>
      <c r="B54" s="7">
        <f t="shared" si="0"/>
        <v>52</v>
      </c>
      <c r="C54" s="7" t="s">
        <v>86</v>
      </c>
      <c r="D54" s="7">
        <v>9</v>
      </c>
      <c r="E54" s="7">
        <f t="shared" si="1"/>
        <v>305</v>
      </c>
      <c r="F54" s="7"/>
      <c r="G54" s="7"/>
    </row>
    <row r="55" spans="1:7" x14ac:dyDescent="0.4">
      <c r="A55" s="7"/>
      <c r="B55" s="7">
        <f t="shared" si="0"/>
        <v>53</v>
      </c>
      <c r="C55" s="7" t="s">
        <v>87</v>
      </c>
      <c r="D55" s="7">
        <v>9</v>
      </c>
      <c r="E55" s="7">
        <f t="shared" si="1"/>
        <v>314</v>
      </c>
      <c r="F55" s="7"/>
      <c r="G55" s="7"/>
    </row>
    <row r="56" spans="1:7" x14ac:dyDescent="0.4">
      <c r="A56" s="7"/>
      <c r="B56" s="7">
        <f t="shared" si="0"/>
        <v>54</v>
      </c>
      <c r="C56" s="7" t="s">
        <v>88</v>
      </c>
      <c r="D56" s="7">
        <v>9</v>
      </c>
      <c r="E56" s="7">
        <f t="shared" si="1"/>
        <v>323</v>
      </c>
      <c r="F56" s="7"/>
      <c r="G56" s="7"/>
    </row>
    <row r="57" spans="1:7" x14ac:dyDescent="0.4">
      <c r="A57" s="7"/>
      <c r="B57" s="7">
        <f t="shared" si="0"/>
        <v>55</v>
      </c>
      <c r="C57" s="7" t="s">
        <v>89</v>
      </c>
      <c r="D57" s="7">
        <v>9</v>
      </c>
      <c r="E57" s="7">
        <f t="shared" si="1"/>
        <v>332</v>
      </c>
      <c r="F57" s="7"/>
      <c r="G57" s="7"/>
    </row>
    <row r="58" spans="1:7" x14ac:dyDescent="0.4">
      <c r="A58" s="7"/>
      <c r="B58" s="7">
        <f t="shared" si="0"/>
        <v>56</v>
      </c>
      <c r="C58" s="7" t="s">
        <v>90</v>
      </c>
      <c r="D58" s="7">
        <v>9</v>
      </c>
      <c r="E58" s="7">
        <f t="shared" si="1"/>
        <v>341</v>
      </c>
      <c r="F58" s="7"/>
      <c r="G58" s="7" t="s">
        <v>91</v>
      </c>
    </row>
    <row r="59" spans="1:7" ht="33" x14ac:dyDescent="0.4">
      <c r="A59" s="7"/>
      <c r="B59" s="7">
        <f t="shared" si="0"/>
        <v>57</v>
      </c>
      <c r="C59" s="7" t="s">
        <v>92</v>
      </c>
      <c r="D59" s="7">
        <v>9</v>
      </c>
      <c r="E59" s="7">
        <f t="shared" si="1"/>
        <v>350</v>
      </c>
      <c r="F59" s="7"/>
      <c r="G59" s="7" t="s">
        <v>93</v>
      </c>
    </row>
    <row r="60" spans="1:7" x14ac:dyDescent="0.4">
      <c r="A60" s="7"/>
      <c r="B60" s="7">
        <f t="shared" si="0"/>
        <v>58</v>
      </c>
      <c r="C60" s="7" t="s">
        <v>94</v>
      </c>
      <c r="D60" s="7">
        <v>1</v>
      </c>
      <c r="E60" s="7">
        <f t="shared" si="1"/>
        <v>359</v>
      </c>
      <c r="F60" s="7" t="s">
        <v>21</v>
      </c>
      <c r="G60" s="7" t="s">
        <v>95</v>
      </c>
    </row>
    <row r="61" spans="1:7" x14ac:dyDescent="0.4">
      <c r="A61" s="7"/>
      <c r="B61" s="7">
        <f t="shared" si="0"/>
        <v>59</v>
      </c>
      <c r="C61" s="7" t="s">
        <v>96</v>
      </c>
      <c r="D61" s="7">
        <v>5</v>
      </c>
      <c r="E61" s="7">
        <f t="shared" si="1"/>
        <v>360</v>
      </c>
      <c r="F61" s="7"/>
      <c r="G61" s="7" t="s">
        <v>97</v>
      </c>
    </row>
    <row r="62" spans="1:7" x14ac:dyDescent="0.4">
      <c r="A62" s="7"/>
      <c r="B62" s="7">
        <f t="shared" si="0"/>
        <v>60</v>
      </c>
      <c r="C62" s="7" t="s">
        <v>98</v>
      </c>
      <c r="D62" s="7">
        <v>2</v>
      </c>
      <c r="E62" s="7">
        <f t="shared" si="1"/>
        <v>365</v>
      </c>
      <c r="F62" s="7"/>
      <c r="G62" s="7" t="s">
        <v>99</v>
      </c>
    </row>
    <row r="63" spans="1:7" x14ac:dyDescent="0.4">
      <c r="A63" s="7"/>
      <c r="B63" s="7">
        <f t="shared" si="0"/>
        <v>61</v>
      </c>
      <c r="C63" s="7" t="s">
        <v>100</v>
      </c>
      <c r="D63" s="7">
        <v>2</v>
      </c>
      <c r="E63" s="7">
        <f t="shared" si="1"/>
        <v>367</v>
      </c>
      <c r="F63" s="7"/>
      <c r="G63" s="7" t="s">
        <v>101</v>
      </c>
    </row>
    <row r="64" spans="1:7" x14ac:dyDescent="0.4">
      <c r="A64" s="7"/>
      <c r="B64" s="7">
        <f t="shared" si="0"/>
        <v>62</v>
      </c>
      <c r="C64" s="7" t="s">
        <v>102</v>
      </c>
      <c r="D64" s="7">
        <v>4</v>
      </c>
      <c r="E64" s="7">
        <f t="shared" si="1"/>
        <v>369</v>
      </c>
      <c r="F64" s="7" t="s">
        <v>21</v>
      </c>
      <c r="G64" s="7" t="s">
        <v>103</v>
      </c>
    </row>
    <row r="65" spans="1:7" x14ac:dyDescent="0.4">
      <c r="A65" s="7"/>
      <c r="B65" s="7">
        <f t="shared" si="0"/>
        <v>63</v>
      </c>
      <c r="C65" s="7" t="s">
        <v>104</v>
      </c>
      <c r="D65" s="7">
        <v>4</v>
      </c>
      <c r="E65" s="7">
        <f t="shared" si="1"/>
        <v>373</v>
      </c>
      <c r="F65" s="7" t="s">
        <v>21</v>
      </c>
      <c r="G65" s="7" t="s">
        <v>103</v>
      </c>
    </row>
    <row r="66" spans="1:7" x14ac:dyDescent="0.4">
      <c r="A66" s="7"/>
      <c r="B66" s="7">
        <f t="shared" si="0"/>
        <v>64</v>
      </c>
      <c r="C66" s="7" t="s">
        <v>105</v>
      </c>
      <c r="D66" s="7">
        <v>1</v>
      </c>
      <c r="E66" s="7">
        <f t="shared" si="1"/>
        <v>377</v>
      </c>
      <c r="F66" s="7" t="s">
        <v>21</v>
      </c>
      <c r="G66" s="7" t="s">
        <v>106</v>
      </c>
    </row>
    <row r="67" spans="1:7" x14ac:dyDescent="0.4">
      <c r="A67" s="7"/>
      <c r="B67" s="7">
        <f t="shared" si="0"/>
        <v>65</v>
      </c>
      <c r="C67" s="7" t="s">
        <v>107</v>
      </c>
      <c r="D67" s="7">
        <v>1</v>
      </c>
      <c r="E67" s="7">
        <f t="shared" si="1"/>
        <v>378</v>
      </c>
      <c r="F67" s="7" t="s">
        <v>21</v>
      </c>
      <c r="G67" s="7" t="s">
        <v>108</v>
      </c>
    </row>
    <row r="68" spans="1:7" x14ac:dyDescent="0.4">
      <c r="A68" s="7"/>
      <c r="B68" s="7">
        <f t="shared" si="0"/>
        <v>66</v>
      </c>
      <c r="C68" s="7" t="s">
        <v>109</v>
      </c>
      <c r="D68" s="7">
        <v>1</v>
      </c>
      <c r="E68" s="7">
        <f t="shared" si="1"/>
        <v>379</v>
      </c>
      <c r="F68" s="7" t="s">
        <v>21</v>
      </c>
      <c r="G68" s="7" t="s">
        <v>110</v>
      </c>
    </row>
    <row r="69" spans="1:7" x14ac:dyDescent="0.4">
      <c r="A69" s="7"/>
      <c r="B69" s="7">
        <f t="shared" ref="B69:B132" si="2">B68+1</f>
        <v>67</v>
      </c>
      <c r="C69" s="7" t="s">
        <v>111</v>
      </c>
      <c r="D69" s="7">
        <v>1</v>
      </c>
      <c r="E69" s="7">
        <f t="shared" ref="E69:E132" si="3">E68+D68</f>
        <v>380</v>
      </c>
      <c r="F69" s="7" t="s">
        <v>21</v>
      </c>
      <c r="G69" s="7" t="s">
        <v>112</v>
      </c>
    </row>
    <row r="70" spans="1:7" x14ac:dyDescent="0.4">
      <c r="A70" s="7"/>
      <c r="B70" s="7">
        <f t="shared" si="2"/>
        <v>68</v>
      </c>
      <c r="C70" s="7" t="s">
        <v>190</v>
      </c>
      <c r="D70" s="7">
        <v>2</v>
      </c>
      <c r="E70" s="7">
        <f t="shared" si="3"/>
        <v>381</v>
      </c>
      <c r="F70" s="7"/>
      <c r="G70" s="7" t="s">
        <v>191</v>
      </c>
    </row>
    <row r="71" spans="1:7" x14ac:dyDescent="0.4">
      <c r="A71" s="7"/>
      <c r="B71" s="7">
        <f t="shared" si="2"/>
        <v>69</v>
      </c>
      <c r="C71" s="12" t="s">
        <v>192</v>
      </c>
      <c r="D71" s="7">
        <v>6</v>
      </c>
      <c r="E71" s="7">
        <f t="shared" si="3"/>
        <v>383</v>
      </c>
      <c r="F71" s="7"/>
      <c r="G71" s="7" t="s">
        <v>193</v>
      </c>
    </row>
    <row r="72" spans="1:7" x14ac:dyDescent="0.4">
      <c r="A72" s="7"/>
      <c r="B72" s="7">
        <f t="shared" si="2"/>
        <v>70</v>
      </c>
      <c r="C72" s="7" t="s">
        <v>194</v>
      </c>
      <c r="D72" s="7">
        <v>2</v>
      </c>
      <c r="E72" s="7">
        <f t="shared" si="3"/>
        <v>389</v>
      </c>
      <c r="F72" s="7" t="s">
        <v>21</v>
      </c>
      <c r="G72" s="7"/>
    </row>
    <row r="73" spans="1:7" x14ac:dyDescent="0.4">
      <c r="A73" s="7"/>
      <c r="B73" s="7">
        <f t="shared" si="2"/>
        <v>71</v>
      </c>
      <c r="C73" s="12" t="s">
        <v>195</v>
      </c>
      <c r="D73" s="7">
        <v>6</v>
      </c>
      <c r="E73" s="7">
        <f t="shared" si="3"/>
        <v>391</v>
      </c>
      <c r="F73" s="7">
        <v>0</v>
      </c>
      <c r="G73" s="7"/>
    </row>
    <row r="74" spans="1:7" x14ac:dyDescent="0.4">
      <c r="A74" s="7"/>
      <c r="B74" s="7">
        <f t="shared" si="2"/>
        <v>72</v>
      </c>
      <c r="C74" s="7" t="s">
        <v>196</v>
      </c>
      <c r="D74" s="7">
        <v>2</v>
      </c>
      <c r="E74" s="7">
        <f t="shared" si="3"/>
        <v>397</v>
      </c>
      <c r="F74" s="7" t="s">
        <v>21</v>
      </c>
      <c r="G74" s="7" t="s">
        <v>91</v>
      </c>
    </row>
    <row r="75" spans="1:7" x14ac:dyDescent="0.4">
      <c r="A75" s="7"/>
      <c r="B75" s="7">
        <f t="shared" si="2"/>
        <v>73</v>
      </c>
      <c r="C75" s="12" t="s">
        <v>197</v>
      </c>
      <c r="D75" s="7">
        <v>6</v>
      </c>
      <c r="E75" s="7">
        <f t="shared" si="3"/>
        <v>399</v>
      </c>
      <c r="F75" s="7">
        <v>0</v>
      </c>
      <c r="G75" s="7"/>
    </row>
    <row r="76" spans="1:7" x14ac:dyDescent="0.4">
      <c r="A76" s="7"/>
      <c r="B76" s="7">
        <f t="shared" si="2"/>
        <v>74</v>
      </c>
      <c r="C76" s="7" t="s">
        <v>198</v>
      </c>
      <c r="D76" s="7">
        <v>2</v>
      </c>
      <c r="E76" s="7">
        <f t="shared" si="3"/>
        <v>405</v>
      </c>
      <c r="F76" s="7"/>
      <c r="G76" s="7"/>
    </row>
    <row r="77" spans="1:7" x14ac:dyDescent="0.4">
      <c r="A77" s="7"/>
      <c r="B77" s="7">
        <f t="shared" si="2"/>
        <v>75</v>
      </c>
      <c r="C77" s="12" t="s">
        <v>199</v>
      </c>
      <c r="D77" s="7">
        <v>6</v>
      </c>
      <c r="E77" s="7">
        <f t="shared" si="3"/>
        <v>407</v>
      </c>
      <c r="F77" s="7"/>
      <c r="G77" s="7"/>
    </row>
    <row r="78" spans="1:7" x14ac:dyDescent="0.4">
      <c r="A78" s="7"/>
      <c r="B78" s="7">
        <f t="shared" si="2"/>
        <v>76</v>
      </c>
      <c r="C78" s="7" t="s">
        <v>200</v>
      </c>
      <c r="D78" s="7">
        <v>2</v>
      </c>
      <c r="E78" s="7">
        <f t="shared" si="3"/>
        <v>413</v>
      </c>
      <c r="F78" s="7"/>
      <c r="G78" s="7"/>
    </row>
    <row r="79" spans="1:7" x14ac:dyDescent="0.4">
      <c r="A79" s="7"/>
      <c r="B79" s="7">
        <f t="shared" si="2"/>
        <v>77</v>
      </c>
      <c r="C79" s="12" t="s">
        <v>201</v>
      </c>
      <c r="D79" s="7">
        <v>6</v>
      </c>
      <c r="E79" s="7">
        <f t="shared" si="3"/>
        <v>415</v>
      </c>
      <c r="F79" s="7"/>
      <c r="G79" s="7"/>
    </row>
    <row r="80" spans="1:7" x14ac:dyDescent="0.4">
      <c r="A80" s="7"/>
      <c r="B80" s="7">
        <f t="shared" si="2"/>
        <v>78</v>
      </c>
      <c r="C80" s="7" t="s">
        <v>202</v>
      </c>
      <c r="D80" s="7">
        <v>2</v>
      </c>
      <c r="E80" s="7">
        <f t="shared" si="3"/>
        <v>421</v>
      </c>
      <c r="F80" s="7"/>
      <c r="G80" s="7"/>
    </row>
    <row r="81" spans="1:7" x14ac:dyDescent="0.4">
      <c r="A81" s="7"/>
      <c r="B81" s="7">
        <f t="shared" si="2"/>
        <v>79</v>
      </c>
      <c r="C81" s="12" t="s">
        <v>203</v>
      </c>
      <c r="D81" s="7">
        <v>6</v>
      </c>
      <c r="E81" s="7">
        <f t="shared" si="3"/>
        <v>423</v>
      </c>
      <c r="F81" s="7"/>
      <c r="G81" s="7"/>
    </row>
    <row r="82" spans="1:7" x14ac:dyDescent="0.4">
      <c r="A82" s="7"/>
      <c r="B82" s="7">
        <f t="shared" si="2"/>
        <v>80</v>
      </c>
      <c r="C82" s="7" t="s">
        <v>204</v>
      </c>
      <c r="D82" s="7">
        <v>2</v>
      </c>
      <c r="E82" s="7">
        <f t="shared" si="3"/>
        <v>429</v>
      </c>
      <c r="F82" s="7" t="s">
        <v>21</v>
      </c>
      <c r="G82" s="7"/>
    </row>
    <row r="83" spans="1:7" x14ac:dyDescent="0.4">
      <c r="A83" s="7"/>
      <c r="B83" s="7">
        <f t="shared" si="2"/>
        <v>81</v>
      </c>
      <c r="C83" s="12" t="s">
        <v>205</v>
      </c>
      <c r="D83" s="7">
        <v>6</v>
      </c>
      <c r="E83" s="7">
        <f t="shared" si="3"/>
        <v>431</v>
      </c>
      <c r="F83" s="7">
        <v>0</v>
      </c>
      <c r="G83" s="7"/>
    </row>
    <row r="84" spans="1:7" x14ac:dyDescent="0.4">
      <c r="A84" s="7"/>
      <c r="B84" s="7">
        <f t="shared" si="2"/>
        <v>82</v>
      </c>
      <c r="C84" s="7" t="s">
        <v>206</v>
      </c>
      <c r="D84" s="7">
        <v>2</v>
      </c>
      <c r="E84" s="7">
        <f t="shared" si="3"/>
        <v>437</v>
      </c>
      <c r="F84" s="7" t="s">
        <v>21</v>
      </c>
      <c r="G84" s="7" t="s">
        <v>91</v>
      </c>
    </row>
    <row r="85" spans="1:7" x14ac:dyDescent="0.4">
      <c r="A85" s="7"/>
      <c r="B85" s="7">
        <f t="shared" si="2"/>
        <v>83</v>
      </c>
      <c r="C85" s="12" t="s">
        <v>207</v>
      </c>
      <c r="D85" s="7">
        <v>6</v>
      </c>
      <c r="E85" s="7">
        <f t="shared" si="3"/>
        <v>439</v>
      </c>
      <c r="F85" s="7">
        <v>0</v>
      </c>
      <c r="G85" s="7"/>
    </row>
    <row r="86" spans="1:7" x14ac:dyDescent="0.4">
      <c r="A86" s="7"/>
      <c r="B86" s="7">
        <f t="shared" si="2"/>
        <v>84</v>
      </c>
      <c r="C86" s="7" t="s">
        <v>208</v>
      </c>
      <c r="D86" s="7">
        <v>2</v>
      </c>
      <c r="E86" s="7">
        <f t="shared" si="3"/>
        <v>445</v>
      </c>
      <c r="F86" s="7"/>
      <c r="G86" s="7" t="s">
        <v>209</v>
      </c>
    </row>
    <row r="87" spans="1:7" x14ac:dyDescent="0.4">
      <c r="A87" s="7"/>
      <c r="B87" s="7">
        <f t="shared" si="2"/>
        <v>85</v>
      </c>
      <c r="C87" s="12" t="s">
        <v>210</v>
      </c>
      <c r="D87" s="7">
        <v>6</v>
      </c>
      <c r="E87" s="7">
        <f t="shared" si="3"/>
        <v>447</v>
      </c>
      <c r="F87" s="7"/>
      <c r="G87" s="7"/>
    </row>
    <row r="88" spans="1:7" x14ac:dyDescent="0.4">
      <c r="A88" s="7"/>
      <c r="B88" s="7">
        <f t="shared" si="2"/>
        <v>86</v>
      </c>
      <c r="C88" s="12" t="s">
        <v>211</v>
      </c>
      <c r="D88" s="7">
        <v>2</v>
      </c>
      <c r="E88" s="7">
        <f t="shared" si="3"/>
        <v>453</v>
      </c>
      <c r="F88" s="7"/>
      <c r="G88" s="7"/>
    </row>
    <row r="89" spans="1:7" x14ac:dyDescent="0.4">
      <c r="A89" s="7"/>
      <c r="B89" s="7">
        <f t="shared" si="2"/>
        <v>87</v>
      </c>
      <c r="C89" s="7" t="s">
        <v>212</v>
      </c>
      <c r="D89" s="7">
        <v>2</v>
      </c>
      <c r="E89" s="7">
        <f t="shared" si="3"/>
        <v>455</v>
      </c>
      <c r="F89" s="7" t="s">
        <v>21</v>
      </c>
      <c r="G89" s="7"/>
    </row>
    <row r="90" spans="1:7" x14ac:dyDescent="0.4">
      <c r="A90" s="7"/>
      <c r="B90" s="7">
        <f t="shared" si="2"/>
        <v>88</v>
      </c>
      <c r="C90" s="12" t="s">
        <v>213</v>
      </c>
      <c r="D90" s="7">
        <v>6</v>
      </c>
      <c r="E90" s="7">
        <f t="shared" si="3"/>
        <v>457</v>
      </c>
      <c r="F90" s="7">
        <v>0</v>
      </c>
      <c r="G90" s="7"/>
    </row>
    <row r="91" spans="1:7" x14ac:dyDescent="0.4">
      <c r="A91" s="7"/>
      <c r="B91" s="7">
        <f t="shared" si="2"/>
        <v>89</v>
      </c>
      <c r="C91" s="12" t="s">
        <v>214</v>
      </c>
      <c r="D91" s="7">
        <v>2</v>
      </c>
      <c r="E91" s="7">
        <f t="shared" si="3"/>
        <v>463</v>
      </c>
      <c r="F91" s="7">
        <v>0</v>
      </c>
      <c r="G91" s="7"/>
    </row>
    <row r="92" spans="1:7" x14ac:dyDescent="0.4">
      <c r="A92" s="7"/>
      <c r="B92" s="7">
        <f t="shared" si="2"/>
        <v>90</v>
      </c>
      <c r="C92" s="7" t="s">
        <v>215</v>
      </c>
      <c r="D92" s="7">
        <v>2</v>
      </c>
      <c r="E92" s="7">
        <f t="shared" si="3"/>
        <v>465</v>
      </c>
      <c r="F92" s="7" t="s">
        <v>21</v>
      </c>
      <c r="G92" s="7" t="s">
        <v>91</v>
      </c>
    </row>
    <row r="93" spans="1:7" x14ac:dyDescent="0.4">
      <c r="A93" s="7"/>
      <c r="B93" s="7">
        <f t="shared" si="2"/>
        <v>91</v>
      </c>
      <c r="C93" s="12" t="s">
        <v>216</v>
      </c>
      <c r="D93" s="7">
        <v>6</v>
      </c>
      <c r="E93" s="7">
        <f t="shared" si="3"/>
        <v>467</v>
      </c>
      <c r="F93" s="7">
        <v>0</v>
      </c>
      <c r="G93" s="7"/>
    </row>
    <row r="94" spans="1:7" x14ac:dyDescent="0.4">
      <c r="A94" s="7"/>
      <c r="B94" s="7">
        <f t="shared" si="2"/>
        <v>92</v>
      </c>
      <c r="C94" s="12" t="s">
        <v>217</v>
      </c>
      <c r="D94" s="7">
        <v>2</v>
      </c>
      <c r="E94" s="7">
        <f t="shared" si="3"/>
        <v>473</v>
      </c>
      <c r="F94" s="7">
        <v>0</v>
      </c>
      <c r="G94" s="7"/>
    </row>
    <row r="95" spans="1:7" x14ac:dyDescent="0.4">
      <c r="A95" s="7"/>
      <c r="B95" s="7">
        <f t="shared" si="2"/>
        <v>93</v>
      </c>
      <c r="C95" s="7" t="s">
        <v>218</v>
      </c>
      <c r="D95" s="7">
        <v>4</v>
      </c>
      <c r="E95" s="7">
        <f t="shared" si="3"/>
        <v>475</v>
      </c>
      <c r="F95" s="7" t="s">
        <v>21</v>
      </c>
      <c r="G95" s="7" t="s">
        <v>219</v>
      </c>
    </row>
    <row r="96" spans="1:7" x14ac:dyDescent="0.4">
      <c r="A96" s="7"/>
      <c r="B96" s="7">
        <f t="shared" si="2"/>
        <v>94</v>
      </c>
      <c r="C96" s="12" t="s">
        <v>220</v>
      </c>
      <c r="D96" s="7">
        <v>7</v>
      </c>
      <c r="E96" s="7">
        <f t="shared" si="3"/>
        <v>479</v>
      </c>
      <c r="F96" s="7">
        <v>0</v>
      </c>
      <c r="G96" s="7"/>
    </row>
    <row r="97" spans="1:7" x14ac:dyDescent="0.4">
      <c r="A97" s="7"/>
      <c r="B97" s="7">
        <f t="shared" si="2"/>
        <v>95</v>
      </c>
      <c r="C97" s="12" t="s">
        <v>221</v>
      </c>
      <c r="D97" s="7">
        <v>3</v>
      </c>
      <c r="E97" s="7">
        <f t="shared" si="3"/>
        <v>486</v>
      </c>
      <c r="F97" s="7">
        <v>0</v>
      </c>
      <c r="G97" s="7"/>
    </row>
    <row r="98" spans="1:7" x14ac:dyDescent="0.4">
      <c r="A98" s="7"/>
      <c r="B98" s="7">
        <f t="shared" si="2"/>
        <v>96</v>
      </c>
      <c r="C98" s="7" t="s">
        <v>222</v>
      </c>
      <c r="D98" s="7">
        <v>4</v>
      </c>
      <c r="E98" s="7">
        <f t="shared" si="3"/>
        <v>489</v>
      </c>
      <c r="F98" s="7" t="s">
        <v>21</v>
      </c>
      <c r="G98" s="7"/>
    </row>
    <row r="99" spans="1:7" x14ac:dyDescent="0.4">
      <c r="A99" s="7"/>
      <c r="B99" s="7">
        <f t="shared" si="2"/>
        <v>97</v>
      </c>
      <c r="C99" s="12" t="s">
        <v>223</v>
      </c>
      <c r="D99" s="7">
        <v>7</v>
      </c>
      <c r="E99" s="7">
        <f t="shared" si="3"/>
        <v>493</v>
      </c>
      <c r="F99" s="7">
        <v>0</v>
      </c>
      <c r="G99" s="7"/>
    </row>
    <row r="100" spans="1:7" x14ac:dyDescent="0.4">
      <c r="A100" s="7"/>
      <c r="B100" s="7">
        <f t="shared" si="2"/>
        <v>98</v>
      </c>
      <c r="C100" s="12" t="s">
        <v>224</v>
      </c>
      <c r="D100" s="7">
        <v>3</v>
      </c>
      <c r="E100" s="7">
        <f t="shared" si="3"/>
        <v>500</v>
      </c>
      <c r="F100" s="7">
        <v>0</v>
      </c>
      <c r="G100" s="7"/>
    </row>
    <row r="101" spans="1:7" x14ac:dyDescent="0.4">
      <c r="A101" s="7"/>
      <c r="B101" s="7">
        <f t="shared" si="2"/>
        <v>99</v>
      </c>
      <c r="C101" s="7" t="s">
        <v>225</v>
      </c>
      <c r="D101" s="7">
        <v>4</v>
      </c>
      <c r="E101" s="7">
        <f t="shared" si="3"/>
        <v>503</v>
      </c>
      <c r="F101" s="7" t="s">
        <v>21</v>
      </c>
      <c r="G101" s="7" t="s">
        <v>91</v>
      </c>
    </row>
    <row r="102" spans="1:7" x14ac:dyDescent="0.4">
      <c r="A102" s="7"/>
      <c r="B102" s="7">
        <f t="shared" si="2"/>
        <v>100</v>
      </c>
      <c r="C102" s="12" t="s">
        <v>226</v>
      </c>
      <c r="D102" s="7">
        <v>7</v>
      </c>
      <c r="E102" s="7">
        <f t="shared" si="3"/>
        <v>507</v>
      </c>
      <c r="F102" s="7">
        <v>0</v>
      </c>
      <c r="G102" s="7"/>
    </row>
    <row r="103" spans="1:7" x14ac:dyDescent="0.4">
      <c r="A103" s="7"/>
      <c r="B103" s="7">
        <f t="shared" si="2"/>
        <v>101</v>
      </c>
      <c r="C103" s="12" t="s">
        <v>227</v>
      </c>
      <c r="D103" s="7">
        <v>3</v>
      </c>
      <c r="E103" s="7">
        <f t="shared" si="3"/>
        <v>514</v>
      </c>
      <c r="F103" s="7">
        <v>0</v>
      </c>
      <c r="G103" s="7"/>
    </row>
    <row r="104" spans="1:7" x14ac:dyDescent="0.4">
      <c r="A104" s="7"/>
      <c r="B104" s="7">
        <f t="shared" si="2"/>
        <v>102</v>
      </c>
      <c r="C104" s="7" t="s">
        <v>228</v>
      </c>
      <c r="D104" s="7">
        <v>4</v>
      </c>
      <c r="E104" s="7">
        <f t="shared" si="3"/>
        <v>517</v>
      </c>
      <c r="F104" s="7" t="s">
        <v>21</v>
      </c>
      <c r="G104" s="7" t="s">
        <v>219</v>
      </c>
    </row>
    <row r="105" spans="1:7" x14ac:dyDescent="0.4">
      <c r="A105" s="7"/>
      <c r="B105" s="7">
        <f t="shared" si="2"/>
        <v>103</v>
      </c>
      <c r="C105" s="12" t="s">
        <v>229</v>
      </c>
      <c r="D105" s="7">
        <v>7</v>
      </c>
      <c r="E105" s="7">
        <f t="shared" si="3"/>
        <v>521</v>
      </c>
      <c r="F105" s="7">
        <v>0</v>
      </c>
      <c r="G105" s="7"/>
    </row>
    <row r="106" spans="1:7" x14ac:dyDescent="0.4">
      <c r="A106" s="7"/>
      <c r="B106" s="7">
        <f t="shared" si="2"/>
        <v>104</v>
      </c>
      <c r="C106" s="12" t="s">
        <v>230</v>
      </c>
      <c r="D106" s="7">
        <v>3</v>
      </c>
      <c r="E106" s="7">
        <f t="shared" si="3"/>
        <v>528</v>
      </c>
      <c r="F106" s="7">
        <v>0</v>
      </c>
      <c r="G106" s="7" t="s">
        <v>231</v>
      </c>
    </row>
    <row r="107" spans="1:7" x14ac:dyDescent="0.4">
      <c r="A107" s="7"/>
      <c r="B107" s="7">
        <f t="shared" si="2"/>
        <v>105</v>
      </c>
      <c r="C107" s="7" t="s">
        <v>232</v>
      </c>
      <c r="D107" s="7">
        <v>4</v>
      </c>
      <c r="E107" s="7">
        <f t="shared" si="3"/>
        <v>531</v>
      </c>
      <c r="F107" s="7" t="s">
        <v>21</v>
      </c>
      <c r="G107" s="7"/>
    </row>
    <row r="108" spans="1:7" x14ac:dyDescent="0.4">
      <c r="A108" s="7"/>
      <c r="B108" s="7">
        <f t="shared" si="2"/>
        <v>106</v>
      </c>
      <c r="C108" s="12" t="s">
        <v>233</v>
      </c>
      <c r="D108" s="7">
        <v>7</v>
      </c>
      <c r="E108" s="7">
        <f t="shared" si="3"/>
        <v>535</v>
      </c>
      <c r="F108" s="7">
        <v>0</v>
      </c>
      <c r="G108" s="7"/>
    </row>
    <row r="109" spans="1:7" x14ac:dyDescent="0.4">
      <c r="A109" s="7"/>
      <c r="B109" s="7">
        <f t="shared" si="2"/>
        <v>107</v>
      </c>
      <c r="C109" s="12" t="s">
        <v>234</v>
      </c>
      <c r="D109" s="7">
        <v>3</v>
      </c>
      <c r="E109" s="7">
        <f t="shared" si="3"/>
        <v>542</v>
      </c>
      <c r="F109" s="7">
        <v>0</v>
      </c>
      <c r="G109" s="7"/>
    </row>
    <row r="110" spans="1:7" x14ac:dyDescent="0.4">
      <c r="A110" s="7"/>
      <c r="B110" s="7">
        <f t="shared" si="2"/>
        <v>108</v>
      </c>
      <c r="C110" s="7" t="s">
        <v>235</v>
      </c>
      <c r="D110" s="7">
        <v>4</v>
      </c>
      <c r="E110" s="7">
        <f t="shared" si="3"/>
        <v>545</v>
      </c>
      <c r="F110" s="7" t="s">
        <v>21</v>
      </c>
      <c r="G110" s="7"/>
    </row>
    <row r="111" spans="1:7" x14ac:dyDescent="0.4">
      <c r="A111" s="7"/>
      <c r="B111" s="7">
        <f t="shared" si="2"/>
        <v>109</v>
      </c>
      <c r="C111" s="12" t="s">
        <v>236</v>
      </c>
      <c r="D111" s="7">
        <v>7</v>
      </c>
      <c r="E111" s="7">
        <f t="shared" si="3"/>
        <v>549</v>
      </c>
      <c r="F111" s="7">
        <v>0</v>
      </c>
      <c r="G111" s="7"/>
    </row>
    <row r="112" spans="1:7" x14ac:dyDescent="0.4">
      <c r="A112" s="7"/>
      <c r="B112" s="7">
        <f t="shared" si="2"/>
        <v>110</v>
      </c>
      <c r="C112" s="12" t="s">
        <v>237</v>
      </c>
      <c r="D112" s="7">
        <v>3</v>
      </c>
      <c r="E112" s="7">
        <f t="shared" si="3"/>
        <v>556</v>
      </c>
      <c r="F112" s="7">
        <v>0</v>
      </c>
      <c r="G112" s="7"/>
    </row>
    <row r="113" spans="1:7" x14ac:dyDescent="0.4">
      <c r="A113" s="7"/>
      <c r="B113" s="7">
        <f t="shared" si="2"/>
        <v>111</v>
      </c>
      <c r="C113" s="7" t="s">
        <v>238</v>
      </c>
      <c r="D113" s="7">
        <v>4</v>
      </c>
      <c r="E113" s="7">
        <f t="shared" si="3"/>
        <v>559</v>
      </c>
      <c r="F113" s="7" t="s">
        <v>21</v>
      </c>
      <c r="G113" s="7"/>
    </row>
    <row r="114" spans="1:7" x14ac:dyDescent="0.4">
      <c r="A114" s="7"/>
      <c r="B114" s="7">
        <f t="shared" si="2"/>
        <v>112</v>
      </c>
      <c r="C114" s="12" t="s">
        <v>239</v>
      </c>
      <c r="D114" s="7">
        <v>7</v>
      </c>
      <c r="E114" s="7">
        <f t="shared" si="3"/>
        <v>563</v>
      </c>
      <c r="F114" s="7">
        <v>0</v>
      </c>
      <c r="G114" s="7"/>
    </row>
    <row r="115" spans="1:7" x14ac:dyDescent="0.4">
      <c r="A115" s="7"/>
      <c r="B115" s="7">
        <f t="shared" si="2"/>
        <v>113</v>
      </c>
      <c r="C115" s="12" t="s">
        <v>240</v>
      </c>
      <c r="D115" s="7">
        <v>3</v>
      </c>
      <c r="E115" s="7">
        <f t="shared" si="3"/>
        <v>570</v>
      </c>
      <c r="F115" s="7">
        <v>0</v>
      </c>
      <c r="G115" s="7"/>
    </row>
    <row r="116" spans="1:7" x14ac:dyDescent="0.4">
      <c r="A116" s="7"/>
      <c r="B116" s="7">
        <f t="shared" si="2"/>
        <v>114</v>
      </c>
      <c r="C116" s="7" t="s">
        <v>241</v>
      </c>
      <c r="D116" s="7">
        <v>4</v>
      </c>
      <c r="E116" s="7">
        <f t="shared" si="3"/>
        <v>573</v>
      </c>
      <c r="F116" s="7" t="s">
        <v>21</v>
      </c>
      <c r="G116" s="7"/>
    </row>
    <row r="117" spans="1:7" x14ac:dyDescent="0.4">
      <c r="A117" s="7"/>
      <c r="B117" s="7">
        <f t="shared" si="2"/>
        <v>115</v>
      </c>
      <c r="C117" s="12" t="s">
        <v>242</v>
      </c>
      <c r="D117" s="7">
        <v>7</v>
      </c>
      <c r="E117" s="7">
        <f t="shared" si="3"/>
        <v>577</v>
      </c>
      <c r="F117" s="7">
        <v>0</v>
      </c>
      <c r="G117" s="7"/>
    </row>
    <row r="118" spans="1:7" x14ac:dyDescent="0.4">
      <c r="A118" s="7"/>
      <c r="B118" s="7">
        <f t="shared" si="2"/>
        <v>116</v>
      </c>
      <c r="C118" s="12" t="s">
        <v>243</v>
      </c>
      <c r="D118" s="7">
        <v>3</v>
      </c>
      <c r="E118" s="7">
        <f t="shared" si="3"/>
        <v>584</v>
      </c>
      <c r="F118" s="7">
        <v>0</v>
      </c>
      <c r="G118" s="7"/>
    </row>
    <row r="119" spans="1:7" x14ac:dyDescent="0.4">
      <c r="A119" s="7"/>
      <c r="B119" s="7">
        <f t="shared" si="2"/>
        <v>117</v>
      </c>
      <c r="C119" s="7" t="s">
        <v>244</v>
      </c>
      <c r="D119" s="7">
        <v>4</v>
      </c>
      <c r="E119" s="7">
        <f t="shared" si="3"/>
        <v>587</v>
      </c>
      <c r="F119" s="7" t="s">
        <v>21</v>
      </c>
      <c r="G119" s="7"/>
    </row>
    <row r="120" spans="1:7" x14ac:dyDescent="0.4">
      <c r="A120" s="7"/>
      <c r="B120" s="7">
        <f t="shared" si="2"/>
        <v>118</v>
      </c>
      <c r="C120" s="12" t="s">
        <v>245</v>
      </c>
      <c r="D120" s="7">
        <v>7</v>
      </c>
      <c r="E120" s="7">
        <f t="shared" si="3"/>
        <v>591</v>
      </c>
      <c r="F120" s="7">
        <v>0</v>
      </c>
      <c r="G120" s="7"/>
    </row>
    <row r="121" spans="1:7" x14ac:dyDescent="0.4">
      <c r="A121" s="7"/>
      <c r="B121" s="7">
        <f t="shared" si="2"/>
        <v>119</v>
      </c>
      <c r="C121" s="12" t="s">
        <v>246</v>
      </c>
      <c r="D121" s="7">
        <v>3</v>
      </c>
      <c r="E121" s="7">
        <f t="shared" si="3"/>
        <v>598</v>
      </c>
      <c r="F121" s="7">
        <v>0</v>
      </c>
      <c r="G121" s="7"/>
    </row>
    <row r="122" spans="1:7" x14ac:dyDescent="0.4">
      <c r="A122" s="10"/>
      <c r="B122" s="7">
        <f t="shared" si="2"/>
        <v>120</v>
      </c>
      <c r="C122" s="10" t="s">
        <v>247</v>
      </c>
      <c r="D122" s="10">
        <v>4</v>
      </c>
      <c r="E122" s="7">
        <f t="shared" si="3"/>
        <v>601</v>
      </c>
      <c r="F122" s="10" t="s">
        <v>21</v>
      </c>
      <c r="G122" s="10"/>
    </row>
    <row r="123" spans="1:7" x14ac:dyDescent="0.4">
      <c r="A123" s="10"/>
      <c r="B123" s="7">
        <f t="shared" si="2"/>
        <v>121</v>
      </c>
      <c r="C123" s="16" t="s">
        <v>248</v>
      </c>
      <c r="D123" s="10">
        <v>7</v>
      </c>
      <c r="E123" s="7">
        <f t="shared" si="3"/>
        <v>605</v>
      </c>
      <c r="F123" s="10">
        <v>0</v>
      </c>
      <c r="G123" s="10"/>
    </row>
    <row r="124" spans="1:7" x14ac:dyDescent="0.4">
      <c r="A124" s="10"/>
      <c r="B124" s="7">
        <f t="shared" si="2"/>
        <v>122</v>
      </c>
      <c r="C124" s="16" t="s">
        <v>249</v>
      </c>
      <c r="D124" s="10">
        <v>3</v>
      </c>
      <c r="E124" s="7">
        <f t="shared" si="3"/>
        <v>612</v>
      </c>
      <c r="F124" s="10">
        <v>0</v>
      </c>
      <c r="G124" s="10"/>
    </row>
    <row r="125" spans="1:7" x14ac:dyDescent="0.4">
      <c r="A125" s="10"/>
      <c r="B125" s="7">
        <f t="shared" si="2"/>
        <v>123</v>
      </c>
      <c r="C125" s="10" t="s">
        <v>250</v>
      </c>
      <c r="D125" s="10">
        <v>4</v>
      </c>
      <c r="E125" s="7">
        <f t="shared" si="3"/>
        <v>615</v>
      </c>
      <c r="F125" s="10"/>
      <c r="G125" s="10" t="s">
        <v>251</v>
      </c>
    </row>
    <row r="126" spans="1:7" x14ac:dyDescent="0.4">
      <c r="A126" s="7"/>
      <c r="B126" s="7">
        <f t="shared" si="2"/>
        <v>124</v>
      </c>
      <c r="C126" s="12" t="s">
        <v>229</v>
      </c>
      <c r="D126" s="7">
        <v>7</v>
      </c>
      <c r="E126" s="7">
        <f t="shared" si="3"/>
        <v>619</v>
      </c>
      <c r="F126" s="7"/>
      <c r="G126" s="7"/>
    </row>
    <row r="127" spans="1:7" x14ac:dyDescent="0.4">
      <c r="A127" s="7"/>
      <c r="B127" s="7">
        <f t="shared" si="2"/>
        <v>125</v>
      </c>
      <c r="C127" s="12" t="s">
        <v>230</v>
      </c>
      <c r="D127" s="7">
        <v>3</v>
      </c>
      <c r="E127" s="7">
        <f t="shared" si="3"/>
        <v>626</v>
      </c>
      <c r="F127" s="7"/>
      <c r="G127" s="7" t="s">
        <v>252</v>
      </c>
    </row>
    <row r="128" spans="1:7" x14ac:dyDescent="0.4">
      <c r="A128" s="7"/>
      <c r="B128" s="7">
        <f t="shared" si="2"/>
        <v>126</v>
      </c>
      <c r="C128" s="7" t="s">
        <v>253</v>
      </c>
      <c r="D128" s="7">
        <v>4</v>
      </c>
      <c r="E128" s="7">
        <f t="shared" si="3"/>
        <v>629</v>
      </c>
      <c r="F128" s="7" t="s">
        <v>21</v>
      </c>
      <c r="G128" s="7"/>
    </row>
    <row r="129" spans="1:7" x14ac:dyDescent="0.4">
      <c r="A129" s="7"/>
      <c r="B129" s="7">
        <f t="shared" si="2"/>
        <v>127</v>
      </c>
      <c r="C129" s="12" t="s">
        <v>233</v>
      </c>
      <c r="D129" s="7">
        <v>7</v>
      </c>
      <c r="E129" s="7">
        <f t="shared" si="3"/>
        <v>633</v>
      </c>
      <c r="F129" s="7">
        <v>0</v>
      </c>
      <c r="G129" s="7"/>
    </row>
    <row r="130" spans="1:7" x14ac:dyDescent="0.4">
      <c r="A130" s="7"/>
      <c r="B130" s="7">
        <f t="shared" si="2"/>
        <v>128</v>
      </c>
      <c r="C130" s="12" t="s">
        <v>234</v>
      </c>
      <c r="D130" s="7">
        <v>3</v>
      </c>
      <c r="E130" s="7">
        <f t="shared" si="3"/>
        <v>640</v>
      </c>
      <c r="F130" s="7">
        <v>0</v>
      </c>
      <c r="G130" s="7"/>
    </row>
    <row r="131" spans="1:7" x14ac:dyDescent="0.4">
      <c r="A131" s="7"/>
      <c r="B131" s="7">
        <f t="shared" si="2"/>
        <v>129</v>
      </c>
      <c r="C131" s="7" t="s">
        <v>254</v>
      </c>
      <c r="D131" s="7">
        <v>4</v>
      </c>
      <c r="E131" s="7">
        <f t="shared" si="3"/>
        <v>643</v>
      </c>
      <c r="F131" s="7" t="s">
        <v>21</v>
      </c>
      <c r="G131" s="7"/>
    </row>
    <row r="132" spans="1:7" x14ac:dyDescent="0.4">
      <c r="A132" s="7"/>
      <c r="B132" s="7">
        <f t="shared" si="2"/>
        <v>130</v>
      </c>
      <c r="C132" s="12" t="s">
        <v>236</v>
      </c>
      <c r="D132" s="7">
        <v>7</v>
      </c>
      <c r="E132" s="7">
        <f t="shared" si="3"/>
        <v>647</v>
      </c>
      <c r="F132" s="7">
        <v>0</v>
      </c>
      <c r="G132" s="7"/>
    </row>
    <row r="133" spans="1:7" x14ac:dyDescent="0.4">
      <c r="A133" s="7"/>
      <c r="B133" s="7">
        <f t="shared" ref="B133:B196" si="4">B132+1</f>
        <v>131</v>
      </c>
      <c r="C133" s="12" t="s">
        <v>237</v>
      </c>
      <c r="D133" s="7">
        <v>3</v>
      </c>
      <c r="E133" s="7">
        <f t="shared" ref="E133:E196" si="5">E132+D132</f>
        <v>654</v>
      </c>
      <c r="F133" s="7">
        <v>0</v>
      </c>
      <c r="G133" s="7"/>
    </row>
    <row r="134" spans="1:7" x14ac:dyDescent="0.4">
      <c r="A134" s="7"/>
      <c r="B134" s="7">
        <f t="shared" si="4"/>
        <v>132</v>
      </c>
      <c r="C134" s="7" t="s">
        <v>255</v>
      </c>
      <c r="D134" s="7">
        <v>4</v>
      </c>
      <c r="E134" s="7">
        <f t="shared" si="5"/>
        <v>657</v>
      </c>
      <c r="F134" s="7" t="s">
        <v>21</v>
      </c>
      <c r="G134" s="7"/>
    </row>
    <row r="135" spans="1:7" x14ac:dyDescent="0.4">
      <c r="A135" s="7"/>
      <c r="B135" s="7">
        <f t="shared" si="4"/>
        <v>133</v>
      </c>
      <c r="C135" s="12" t="s">
        <v>239</v>
      </c>
      <c r="D135" s="7">
        <v>7</v>
      </c>
      <c r="E135" s="7">
        <f t="shared" si="5"/>
        <v>661</v>
      </c>
      <c r="F135" s="7">
        <v>0</v>
      </c>
      <c r="G135" s="7"/>
    </row>
    <row r="136" spans="1:7" x14ac:dyDescent="0.4">
      <c r="A136" s="7"/>
      <c r="B136" s="7">
        <f t="shared" si="4"/>
        <v>134</v>
      </c>
      <c r="C136" s="12" t="s">
        <v>240</v>
      </c>
      <c r="D136" s="7">
        <v>3</v>
      </c>
      <c r="E136" s="7">
        <f t="shared" si="5"/>
        <v>668</v>
      </c>
      <c r="F136" s="7">
        <v>0</v>
      </c>
      <c r="G136" s="7"/>
    </row>
    <row r="137" spans="1:7" x14ac:dyDescent="0.4">
      <c r="A137" s="7"/>
      <c r="B137" s="7">
        <f t="shared" si="4"/>
        <v>135</v>
      </c>
      <c r="C137" s="7" t="s">
        <v>256</v>
      </c>
      <c r="D137" s="7">
        <v>4</v>
      </c>
      <c r="E137" s="7">
        <f t="shared" si="5"/>
        <v>671</v>
      </c>
      <c r="F137" s="7" t="s">
        <v>21</v>
      </c>
      <c r="G137" s="7"/>
    </row>
    <row r="138" spans="1:7" x14ac:dyDescent="0.4">
      <c r="A138" s="7"/>
      <c r="B138" s="7">
        <f t="shared" si="4"/>
        <v>136</v>
      </c>
      <c r="C138" s="12" t="s">
        <v>242</v>
      </c>
      <c r="D138" s="7">
        <v>7</v>
      </c>
      <c r="E138" s="7">
        <f t="shared" si="5"/>
        <v>675</v>
      </c>
      <c r="F138" s="7">
        <v>0</v>
      </c>
      <c r="G138" s="7"/>
    </row>
    <row r="139" spans="1:7" x14ac:dyDescent="0.4">
      <c r="A139" s="7"/>
      <c r="B139" s="7">
        <f t="shared" si="4"/>
        <v>137</v>
      </c>
      <c r="C139" s="12" t="s">
        <v>243</v>
      </c>
      <c r="D139" s="7">
        <v>3</v>
      </c>
      <c r="E139" s="7">
        <f t="shared" si="5"/>
        <v>682</v>
      </c>
      <c r="F139" s="7">
        <v>0</v>
      </c>
      <c r="G139" s="7"/>
    </row>
    <row r="140" spans="1:7" x14ac:dyDescent="0.4">
      <c r="A140" s="7"/>
      <c r="B140" s="7">
        <f t="shared" si="4"/>
        <v>138</v>
      </c>
      <c r="C140" s="7" t="s">
        <v>257</v>
      </c>
      <c r="D140" s="7">
        <v>4</v>
      </c>
      <c r="E140" s="7">
        <f t="shared" si="5"/>
        <v>685</v>
      </c>
      <c r="F140" s="7" t="s">
        <v>21</v>
      </c>
      <c r="G140" s="7"/>
    </row>
    <row r="141" spans="1:7" x14ac:dyDescent="0.4">
      <c r="A141" s="7"/>
      <c r="B141" s="7">
        <f t="shared" si="4"/>
        <v>139</v>
      </c>
      <c r="C141" s="12" t="s">
        <v>245</v>
      </c>
      <c r="D141" s="7">
        <v>7</v>
      </c>
      <c r="E141" s="7">
        <f t="shared" si="5"/>
        <v>689</v>
      </c>
      <c r="F141" s="7">
        <v>0</v>
      </c>
      <c r="G141" s="7"/>
    </row>
    <row r="142" spans="1:7" x14ac:dyDescent="0.4">
      <c r="A142" s="7"/>
      <c r="B142" s="7">
        <f t="shared" si="4"/>
        <v>140</v>
      </c>
      <c r="C142" s="12" t="s">
        <v>246</v>
      </c>
      <c r="D142" s="7">
        <v>3</v>
      </c>
      <c r="E142" s="7">
        <f t="shared" si="5"/>
        <v>696</v>
      </c>
      <c r="F142" s="7">
        <v>0</v>
      </c>
      <c r="G142" s="7"/>
    </row>
    <row r="143" spans="1:7" x14ac:dyDescent="0.4">
      <c r="A143" s="7"/>
      <c r="B143" s="7">
        <f t="shared" si="4"/>
        <v>141</v>
      </c>
      <c r="C143" s="7" t="s">
        <v>258</v>
      </c>
      <c r="D143" s="7">
        <v>6</v>
      </c>
      <c r="E143" s="7">
        <f t="shared" si="5"/>
        <v>699</v>
      </c>
      <c r="F143" s="7" t="s">
        <v>21</v>
      </c>
      <c r="G143" s="7" t="s">
        <v>1422</v>
      </c>
    </row>
    <row r="144" spans="1:7" x14ac:dyDescent="0.4">
      <c r="A144" s="7"/>
      <c r="B144" s="7">
        <f t="shared" si="4"/>
        <v>142</v>
      </c>
      <c r="C144" s="12" t="s">
        <v>229</v>
      </c>
      <c r="D144" s="7">
        <v>7</v>
      </c>
      <c r="E144" s="7">
        <f t="shared" si="5"/>
        <v>705</v>
      </c>
      <c r="F144" s="7">
        <v>0</v>
      </c>
      <c r="G144" s="7"/>
    </row>
    <row r="145" spans="1:7" x14ac:dyDescent="0.4">
      <c r="A145" s="7"/>
      <c r="B145" s="7">
        <f t="shared" si="4"/>
        <v>143</v>
      </c>
      <c r="C145" s="12" t="s">
        <v>230</v>
      </c>
      <c r="D145" s="7">
        <v>3</v>
      </c>
      <c r="E145" s="7">
        <f t="shared" si="5"/>
        <v>712</v>
      </c>
      <c r="F145" s="7">
        <v>0</v>
      </c>
      <c r="G145" s="7" t="s">
        <v>259</v>
      </c>
    </row>
    <row r="146" spans="1:7" x14ac:dyDescent="0.4">
      <c r="A146" s="7"/>
      <c r="B146" s="7">
        <f t="shared" si="4"/>
        <v>144</v>
      </c>
      <c r="C146" s="7" t="s">
        <v>260</v>
      </c>
      <c r="D146" s="7">
        <v>6</v>
      </c>
      <c r="E146" s="7">
        <f t="shared" si="5"/>
        <v>715</v>
      </c>
      <c r="F146" s="7" t="s">
        <v>21</v>
      </c>
      <c r="G146" s="7"/>
    </row>
    <row r="147" spans="1:7" x14ac:dyDescent="0.4">
      <c r="A147" s="7"/>
      <c r="B147" s="7">
        <f t="shared" si="4"/>
        <v>145</v>
      </c>
      <c r="C147" s="12" t="s">
        <v>233</v>
      </c>
      <c r="D147" s="7">
        <v>7</v>
      </c>
      <c r="E147" s="7">
        <f t="shared" si="5"/>
        <v>721</v>
      </c>
      <c r="F147" s="7">
        <v>0</v>
      </c>
      <c r="G147" s="7"/>
    </row>
    <row r="148" spans="1:7" x14ac:dyDescent="0.4">
      <c r="A148" s="7"/>
      <c r="B148" s="7">
        <f t="shared" si="4"/>
        <v>146</v>
      </c>
      <c r="C148" s="12" t="s">
        <v>234</v>
      </c>
      <c r="D148" s="7">
        <v>3</v>
      </c>
      <c r="E148" s="7">
        <f t="shared" si="5"/>
        <v>728</v>
      </c>
      <c r="F148" s="7">
        <v>0</v>
      </c>
      <c r="G148" s="7"/>
    </row>
    <row r="149" spans="1:7" x14ac:dyDescent="0.4">
      <c r="A149" s="7"/>
      <c r="B149" s="7">
        <f t="shared" si="4"/>
        <v>147</v>
      </c>
      <c r="C149" s="7" t="s">
        <v>261</v>
      </c>
      <c r="D149" s="7">
        <v>6</v>
      </c>
      <c r="E149" s="7">
        <f t="shared" si="5"/>
        <v>731</v>
      </c>
      <c r="F149" s="7" t="s">
        <v>21</v>
      </c>
      <c r="G149" s="7"/>
    </row>
    <row r="150" spans="1:7" x14ac:dyDescent="0.4">
      <c r="A150" s="7"/>
      <c r="B150" s="7">
        <f t="shared" si="4"/>
        <v>148</v>
      </c>
      <c r="C150" s="12" t="s">
        <v>236</v>
      </c>
      <c r="D150" s="7">
        <v>7</v>
      </c>
      <c r="E150" s="7">
        <f t="shared" si="5"/>
        <v>737</v>
      </c>
      <c r="F150" s="7">
        <v>0</v>
      </c>
      <c r="G150" s="7"/>
    </row>
    <row r="151" spans="1:7" x14ac:dyDescent="0.4">
      <c r="A151" s="7"/>
      <c r="B151" s="7">
        <f t="shared" si="4"/>
        <v>149</v>
      </c>
      <c r="C151" s="12" t="s">
        <v>237</v>
      </c>
      <c r="D151" s="7">
        <v>3</v>
      </c>
      <c r="E151" s="7">
        <f t="shared" si="5"/>
        <v>744</v>
      </c>
      <c r="F151" s="7">
        <v>0</v>
      </c>
      <c r="G151" s="7"/>
    </row>
    <row r="152" spans="1:7" x14ac:dyDescent="0.4">
      <c r="A152" s="7"/>
      <c r="B152" s="7">
        <f t="shared" si="4"/>
        <v>150</v>
      </c>
      <c r="C152" s="7" t="s">
        <v>189</v>
      </c>
      <c r="D152" s="7">
        <v>8</v>
      </c>
      <c r="E152" s="7">
        <f t="shared" si="5"/>
        <v>747</v>
      </c>
      <c r="F152" s="7"/>
      <c r="G152" s="7" t="s">
        <v>1885</v>
      </c>
    </row>
    <row r="153" spans="1:7" x14ac:dyDescent="0.4">
      <c r="A153" s="7"/>
      <c r="B153" s="7">
        <f t="shared" si="4"/>
        <v>151</v>
      </c>
      <c r="C153" s="7" t="s">
        <v>113</v>
      </c>
      <c r="D153" s="7">
        <v>20</v>
      </c>
      <c r="E153" s="7">
        <f t="shared" si="5"/>
        <v>755</v>
      </c>
      <c r="F153" s="7" t="s">
        <v>21</v>
      </c>
      <c r="G153" s="7" t="s">
        <v>114</v>
      </c>
    </row>
    <row r="154" spans="1:7" x14ac:dyDescent="0.4">
      <c r="A154" s="7"/>
      <c r="B154" s="7">
        <f t="shared" si="4"/>
        <v>152</v>
      </c>
      <c r="C154" s="7" t="s">
        <v>115</v>
      </c>
      <c r="D154" s="7">
        <v>3</v>
      </c>
      <c r="E154" s="7">
        <f t="shared" si="5"/>
        <v>775</v>
      </c>
      <c r="F154" s="7" t="s">
        <v>21</v>
      </c>
      <c r="G154" s="7" t="s">
        <v>116</v>
      </c>
    </row>
    <row r="155" spans="1:7" x14ac:dyDescent="0.4">
      <c r="A155" s="7"/>
      <c r="B155" s="7">
        <f t="shared" si="4"/>
        <v>153</v>
      </c>
      <c r="C155" s="7" t="s">
        <v>117</v>
      </c>
      <c r="D155" s="7">
        <v>3</v>
      </c>
      <c r="E155" s="7">
        <f t="shared" si="5"/>
        <v>778</v>
      </c>
      <c r="F155" s="7"/>
      <c r="G155" s="7" t="s">
        <v>118</v>
      </c>
    </row>
    <row r="156" spans="1:7" x14ac:dyDescent="0.4">
      <c r="A156" s="7"/>
      <c r="B156" s="7">
        <f t="shared" si="4"/>
        <v>154</v>
      </c>
      <c r="C156" s="7" t="s">
        <v>119</v>
      </c>
      <c r="D156" s="7">
        <v>3</v>
      </c>
      <c r="E156" s="7">
        <f t="shared" si="5"/>
        <v>781</v>
      </c>
      <c r="F156" s="7"/>
      <c r="G156" s="7" t="s">
        <v>120</v>
      </c>
    </row>
    <row r="157" spans="1:7" x14ac:dyDescent="0.4">
      <c r="A157" s="7"/>
      <c r="B157" s="7">
        <f t="shared" si="4"/>
        <v>155</v>
      </c>
      <c r="C157" s="7" t="s">
        <v>121</v>
      </c>
      <c r="D157" s="7">
        <v>3</v>
      </c>
      <c r="E157" s="7">
        <f t="shared" si="5"/>
        <v>784</v>
      </c>
      <c r="F157" s="7"/>
      <c r="G157" s="7" t="s">
        <v>122</v>
      </c>
    </row>
    <row r="158" spans="1:7" x14ac:dyDescent="0.4">
      <c r="A158" s="7"/>
      <c r="B158" s="7">
        <f t="shared" si="4"/>
        <v>156</v>
      </c>
      <c r="C158" s="7" t="s">
        <v>123</v>
      </c>
      <c r="D158" s="7">
        <v>3</v>
      </c>
      <c r="E158" s="7">
        <f t="shared" si="5"/>
        <v>787</v>
      </c>
      <c r="F158" s="7"/>
      <c r="G158" s="7" t="s">
        <v>124</v>
      </c>
    </row>
    <row r="159" spans="1:7" x14ac:dyDescent="0.4">
      <c r="A159" s="7"/>
      <c r="B159" s="7">
        <f t="shared" si="4"/>
        <v>157</v>
      </c>
      <c r="C159" s="7" t="s">
        <v>125</v>
      </c>
      <c r="D159" s="7">
        <v>3</v>
      </c>
      <c r="E159" s="7">
        <f t="shared" si="5"/>
        <v>790</v>
      </c>
      <c r="F159" s="7"/>
      <c r="G159" s="7" t="s">
        <v>126</v>
      </c>
    </row>
    <row r="160" spans="1:7" x14ac:dyDescent="0.4">
      <c r="A160" s="7"/>
      <c r="B160" s="7">
        <f t="shared" si="4"/>
        <v>158</v>
      </c>
      <c r="C160" s="7" t="s">
        <v>127</v>
      </c>
      <c r="D160" s="7">
        <v>3</v>
      </c>
      <c r="E160" s="7">
        <f t="shared" si="5"/>
        <v>793</v>
      </c>
      <c r="F160" s="7"/>
      <c r="G160" s="7" t="s">
        <v>128</v>
      </c>
    </row>
    <row r="161" spans="1:7" x14ac:dyDescent="0.4">
      <c r="A161" s="7"/>
      <c r="B161" s="7">
        <f t="shared" si="4"/>
        <v>159</v>
      </c>
      <c r="C161" s="7" t="s">
        <v>129</v>
      </c>
      <c r="D161" s="7">
        <v>3</v>
      </c>
      <c r="E161" s="7">
        <f t="shared" si="5"/>
        <v>796</v>
      </c>
      <c r="F161" s="7"/>
      <c r="G161" s="7"/>
    </row>
    <row r="162" spans="1:7" x14ac:dyDescent="0.4">
      <c r="A162" s="7"/>
      <c r="B162" s="7">
        <f t="shared" si="4"/>
        <v>160</v>
      </c>
      <c r="C162" s="7" t="s">
        <v>130</v>
      </c>
      <c r="D162" s="7">
        <v>3</v>
      </c>
      <c r="E162" s="7">
        <f t="shared" si="5"/>
        <v>799</v>
      </c>
      <c r="F162" s="7"/>
      <c r="G162" s="7"/>
    </row>
    <row r="163" spans="1:7" x14ac:dyDescent="0.4">
      <c r="A163" s="7"/>
      <c r="B163" s="7">
        <f t="shared" si="4"/>
        <v>161</v>
      </c>
      <c r="C163" s="7" t="s">
        <v>131</v>
      </c>
      <c r="D163" s="7">
        <v>3</v>
      </c>
      <c r="E163" s="7">
        <f t="shared" si="5"/>
        <v>802</v>
      </c>
      <c r="F163" s="7"/>
      <c r="G163" s="7"/>
    </row>
    <row r="164" spans="1:7" x14ac:dyDescent="0.4">
      <c r="A164" s="7"/>
      <c r="B164" s="7">
        <f t="shared" si="4"/>
        <v>162</v>
      </c>
      <c r="C164" s="7" t="s">
        <v>132</v>
      </c>
      <c r="D164" s="7">
        <v>3</v>
      </c>
      <c r="E164" s="7">
        <f t="shared" si="5"/>
        <v>805</v>
      </c>
      <c r="F164" s="7"/>
      <c r="G164" s="7"/>
    </row>
    <row r="165" spans="1:7" x14ac:dyDescent="0.4">
      <c r="A165" s="7"/>
      <c r="B165" s="7">
        <f t="shared" si="4"/>
        <v>163</v>
      </c>
      <c r="C165" s="7" t="s">
        <v>133</v>
      </c>
      <c r="D165" s="7">
        <v>3</v>
      </c>
      <c r="E165" s="7">
        <f t="shared" si="5"/>
        <v>808</v>
      </c>
      <c r="F165" s="7"/>
      <c r="G165" s="7"/>
    </row>
    <row r="166" spans="1:7" x14ac:dyDescent="0.4">
      <c r="A166" s="7"/>
      <c r="B166" s="7">
        <f t="shared" si="4"/>
        <v>164</v>
      </c>
      <c r="C166" s="7" t="s">
        <v>134</v>
      </c>
      <c r="D166" s="7">
        <v>3</v>
      </c>
      <c r="E166" s="7">
        <f t="shared" si="5"/>
        <v>811</v>
      </c>
      <c r="F166" s="7"/>
      <c r="G166" s="7"/>
    </row>
    <row r="167" spans="1:7" x14ac:dyDescent="0.4">
      <c r="A167" s="7"/>
      <c r="B167" s="7">
        <f t="shared" si="4"/>
        <v>165</v>
      </c>
      <c r="C167" s="7" t="s">
        <v>135</v>
      </c>
      <c r="D167" s="7">
        <v>3</v>
      </c>
      <c r="E167" s="7">
        <f t="shared" si="5"/>
        <v>814</v>
      </c>
      <c r="F167" s="7"/>
      <c r="G167" s="7" t="s">
        <v>136</v>
      </c>
    </row>
    <row r="168" spans="1:7" x14ac:dyDescent="0.4">
      <c r="A168" s="7"/>
      <c r="B168" s="7">
        <f t="shared" si="4"/>
        <v>166</v>
      </c>
      <c r="C168" s="7" t="s">
        <v>137</v>
      </c>
      <c r="D168" s="7">
        <v>3</v>
      </c>
      <c r="E168" s="7">
        <f t="shared" si="5"/>
        <v>817</v>
      </c>
      <c r="F168" s="7"/>
      <c r="G168" s="7" t="s">
        <v>138</v>
      </c>
    </row>
    <row r="169" spans="1:7" x14ac:dyDescent="0.4">
      <c r="A169" s="7"/>
      <c r="B169" s="7">
        <f t="shared" si="4"/>
        <v>167</v>
      </c>
      <c r="C169" s="7" t="s">
        <v>139</v>
      </c>
      <c r="D169" s="7">
        <v>3</v>
      </c>
      <c r="E169" s="7">
        <f t="shared" si="5"/>
        <v>820</v>
      </c>
      <c r="F169" s="7"/>
      <c r="G169" s="7" t="s">
        <v>140</v>
      </c>
    </row>
    <row r="170" spans="1:7" x14ac:dyDescent="0.4">
      <c r="A170" s="7"/>
      <c r="B170" s="7">
        <f t="shared" si="4"/>
        <v>168</v>
      </c>
      <c r="C170" s="7" t="s">
        <v>141</v>
      </c>
      <c r="D170" s="7">
        <v>3</v>
      </c>
      <c r="E170" s="7">
        <f t="shared" si="5"/>
        <v>823</v>
      </c>
      <c r="F170" s="7"/>
      <c r="G170" s="7" t="s">
        <v>142</v>
      </c>
    </row>
    <row r="171" spans="1:7" x14ac:dyDescent="0.4">
      <c r="A171" s="7"/>
      <c r="B171" s="7">
        <f t="shared" si="4"/>
        <v>169</v>
      </c>
      <c r="C171" s="7" t="s">
        <v>143</v>
      </c>
      <c r="D171" s="7">
        <v>3</v>
      </c>
      <c r="E171" s="7">
        <f t="shared" si="5"/>
        <v>826</v>
      </c>
      <c r="F171" s="7"/>
      <c r="G171" s="7" t="s">
        <v>144</v>
      </c>
    </row>
    <row r="172" spans="1:7" ht="33" x14ac:dyDescent="0.4">
      <c r="A172" s="7"/>
      <c r="B172" s="7">
        <f t="shared" si="4"/>
        <v>170</v>
      </c>
      <c r="C172" s="7" t="s">
        <v>145</v>
      </c>
      <c r="D172" s="7">
        <v>1</v>
      </c>
      <c r="E172" s="7">
        <f t="shared" si="5"/>
        <v>829</v>
      </c>
      <c r="F172" s="7" t="s">
        <v>21</v>
      </c>
      <c r="G172" s="7" t="s">
        <v>146</v>
      </c>
    </row>
    <row r="173" spans="1:7" ht="49.5" x14ac:dyDescent="0.4">
      <c r="A173" s="7"/>
      <c r="B173" s="7">
        <f t="shared" si="4"/>
        <v>171</v>
      </c>
      <c r="C173" s="7" t="s">
        <v>147</v>
      </c>
      <c r="D173" s="7">
        <v>2</v>
      </c>
      <c r="E173" s="7">
        <f t="shared" si="5"/>
        <v>830</v>
      </c>
      <c r="F173" s="7"/>
      <c r="G173" s="7" t="s">
        <v>148</v>
      </c>
    </row>
    <row r="174" spans="1:7" ht="33" x14ac:dyDescent="0.4">
      <c r="A174" s="7"/>
      <c r="B174" s="7">
        <f t="shared" si="4"/>
        <v>172</v>
      </c>
      <c r="C174" s="7" t="s">
        <v>149</v>
      </c>
      <c r="D174" s="7">
        <v>110</v>
      </c>
      <c r="E174" s="7">
        <f t="shared" si="5"/>
        <v>832</v>
      </c>
      <c r="F174" s="7"/>
      <c r="G174" s="7" t="s">
        <v>150</v>
      </c>
    </row>
    <row r="175" spans="1:7" x14ac:dyDescent="0.4">
      <c r="A175" s="7"/>
      <c r="B175" s="7">
        <f t="shared" si="4"/>
        <v>173</v>
      </c>
      <c r="C175" s="7" t="s">
        <v>151</v>
      </c>
      <c r="D175" s="7">
        <v>1</v>
      </c>
      <c r="E175" s="7">
        <f t="shared" si="5"/>
        <v>942</v>
      </c>
      <c r="F175" s="7" t="s">
        <v>21</v>
      </c>
      <c r="G175" s="7"/>
    </row>
    <row r="176" spans="1:7" x14ac:dyDescent="0.4">
      <c r="A176" s="7"/>
      <c r="B176" s="7">
        <f t="shared" si="4"/>
        <v>174</v>
      </c>
      <c r="C176" s="7" t="s">
        <v>152</v>
      </c>
      <c r="D176" s="7">
        <v>2</v>
      </c>
      <c r="E176" s="7">
        <f t="shared" si="5"/>
        <v>943</v>
      </c>
      <c r="F176" s="7"/>
      <c r="G176" s="7"/>
    </row>
    <row r="177" spans="1:7" x14ac:dyDescent="0.4">
      <c r="A177" s="7"/>
      <c r="B177" s="7">
        <f t="shared" si="4"/>
        <v>175</v>
      </c>
      <c r="C177" s="7" t="s">
        <v>153</v>
      </c>
      <c r="D177" s="7">
        <v>110</v>
      </c>
      <c r="E177" s="7">
        <f t="shared" si="5"/>
        <v>945</v>
      </c>
      <c r="F177" s="7"/>
      <c r="G177" s="7"/>
    </row>
    <row r="178" spans="1:7" x14ac:dyDescent="0.4">
      <c r="A178" s="7"/>
      <c r="B178" s="7">
        <f t="shared" si="4"/>
        <v>176</v>
      </c>
      <c r="C178" s="7" t="s">
        <v>154</v>
      </c>
      <c r="D178" s="7">
        <v>1</v>
      </c>
      <c r="E178" s="7">
        <f t="shared" si="5"/>
        <v>1055</v>
      </c>
      <c r="F178" s="7" t="s">
        <v>21</v>
      </c>
      <c r="G178" s="7"/>
    </row>
    <row r="179" spans="1:7" x14ac:dyDescent="0.4">
      <c r="A179" s="7"/>
      <c r="B179" s="7">
        <f t="shared" si="4"/>
        <v>177</v>
      </c>
      <c r="C179" s="7" t="s">
        <v>155</v>
      </c>
      <c r="D179" s="7">
        <v>2</v>
      </c>
      <c r="E179" s="7">
        <f t="shared" si="5"/>
        <v>1056</v>
      </c>
      <c r="F179" s="7"/>
      <c r="G179" s="7"/>
    </row>
    <row r="180" spans="1:7" x14ac:dyDescent="0.4">
      <c r="A180" s="7"/>
      <c r="B180" s="7">
        <f t="shared" si="4"/>
        <v>178</v>
      </c>
      <c r="C180" s="7" t="s">
        <v>156</v>
      </c>
      <c r="D180" s="7">
        <v>110</v>
      </c>
      <c r="E180" s="7">
        <f t="shared" si="5"/>
        <v>1058</v>
      </c>
      <c r="F180" s="7"/>
      <c r="G180" s="7"/>
    </row>
    <row r="181" spans="1:7" x14ac:dyDescent="0.4">
      <c r="A181" s="7"/>
      <c r="B181" s="7">
        <f t="shared" si="4"/>
        <v>179</v>
      </c>
      <c r="C181" s="7" t="s">
        <v>157</v>
      </c>
      <c r="D181" s="7">
        <v>1</v>
      </c>
      <c r="E181" s="7">
        <f t="shared" si="5"/>
        <v>1168</v>
      </c>
      <c r="F181" s="7" t="s">
        <v>21</v>
      </c>
      <c r="G181" s="7"/>
    </row>
    <row r="182" spans="1:7" x14ac:dyDescent="0.4">
      <c r="A182" s="7"/>
      <c r="B182" s="7">
        <f t="shared" si="4"/>
        <v>180</v>
      </c>
      <c r="C182" s="7" t="s">
        <v>158</v>
      </c>
      <c r="D182" s="7">
        <v>2</v>
      </c>
      <c r="E182" s="7">
        <f t="shared" si="5"/>
        <v>1169</v>
      </c>
      <c r="F182" s="7"/>
      <c r="G182" s="7"/>
    </row>
    <row r="183" spans="1:7" x14ac:dyDescent="0.4">
      <c r="A183" s="7"/>
      <c r="B183" s="7">
        <f t="shared" si="4"/>
        <v>181</v>
      </c>
      <c r="C183" s="7" t="s">
        <v>159</v>
      </c>
      <c r="D183" s="7">
        <v>110</v>
      </c>
      <c r="E183" s="7">
        <f t="shared" si="5"/>
        <v>1171</v>
      </c>
      <c r="F183" s="7"/>
      <c r="G183" s="7"/>
    </row>
    <row r="184" spans="1:7" x14ac:dyDescent="0.4">
      <c r="A184" s="7"/>
      <c r="B184" s="7">
        <f t="shared" si="4"/>
        <v>182</v>
      </c>
      <c r="C184" s="7" t="s">
        <v>160</v>
      </c>
      <c r="D184" s="7">
        <v>1</v>
      </c>
      <c r="E184" s="7">
        <f t="shared" si="5"/>
        <v>1281</v>
      </c>
      <c r="F184" s="7" t="s">
        <v>21</v>
      </c>
      <c r="G184" s="7"/>
    </row>
    <row r="185" spans="1:7" x14ac:dyDescent="0.4">
      <c r="A185" s="7"/>
      <c r="B185" s="7">
        <f t="shared" si="4"/>
        <v>183</v>
      </c>
      <c r="C185" s="7" t="s">
        <v>161</v>
      </c>
      <c r="D185" s="7">
        <v>2</v>
      </c>
      <c r="E185" s="7">
        <f t="shared" si="5"/>
        <v>1282</v>
      </c>
      <c r="F185" s="7"/>
      <c r="G185" s="7"/>
    </row>
    <row r="186" spans="1:7" x14ac:dyDescent="0.4">
      <c r="A186" s="7"/>
      <c r="B186" s="7">
        <f t="shared" si="4"/>
        <v>184</v>
      </c>
      <c r="C186" s="7" t="s">
        <v>162</v>
      </c>
      <c r="D186" s="7">
        <v>110</v>
      </c>
      <c r="E186" s="7">
        <f t="shared" si="5"/>
        <v>1284</v>
      </c>
      <c r="F186" s="7"/>
      <c r="G186" s="7"/>
    </row>
    <row r="187" spans="1:7" x14ac:dyDescent="0.4">
      <c r="A187" s="7"/>
      <c r="B187" s="7">
        <f t="shared" si="4"/>
        <v>185</v>
      </c>
      <c r="C187" s="7" t="s">
        <v>163</v>
      </c>
      <c r="D187" s="7">
        <v>1</v>
      </c>
      <c r="E187" s="7">
        <f t="shared" si="5"/>
        <v>1394</v>
      </c>
      <c r="F187" s="7" t="s">
        <v>21</v>
      </c>
      <c r="G187" s="7"/>
    </row>
    <row r="188" spans="1:7" x14ac:dyDescent="0.4">
      <c r="A188" s="7"/>
      <c r="B188" s="7">
        <f t="shared" si="4"/>
        <v>186</v>
      </c>
      <c r="C188" s="7" t="s">
        <v>164</v>
      </c>
      <c r="D188" s="7">
        <v>2</v>
      </c>
      <c r="E188" s="7">
        <f t="shared" si="5"/>
        <v>1395</v>
      </c>
      <c r="F188" s="7"/>
      <c r="G188" s="7"/>
    </row>
    <row r="189" spans="1:7" x14ac:dyDescent="0.4">
      <c r="A189" s="7"/>
      <c r="B189" s="7">
        <f t="shared" si="4"/>
        <v>187</v>
      </c>
      <c r="C189" s="7" t="s">
        <v>165</v>
      </c>
      <c r="D189" s="7">
        <v>110</v>
      </c>
      <c r="E189" s="7">
        <f t="shared" si="5"/>
        <v>1397</v>
      </c>
      <c r="F189" s="7"/>
      <c r="G189" s="7"/>
    </row>
    <row r="190" spans="1:7" x14ac:dyDescent="0.4">
      <c r="A190" s="7"/>
      <c r="B190" s="7">
        <f t="shared" si="4"/>
        <v>188</v>
      </c>
      <c r="C190" s="7" t="s">
        <v>166</v>
      </c>
      <c r="D190" s="7">
        <v>1</v>
      </c>
      <c r="E190" s="7">
        <f t="shared" si="5"/>
        <v>1507</v>
      </c>
      <c r="F190" s="7" t="s">
        <v>21</v>
      </c>
      <c r="G190" s="7"/>
    </row>
    <row r="191" spans="1:7" x14ac:dyDescent="0.4">
      <c r="A191" s="7"/>
      <c r="B191" s="7">
        <f t="shared" si="4"/>
        <v>189</v>
      </c>
      <c r="C191" s="7" t="s">
        <v>167</v>
      </c>
      <c r="D191" s="7">
        <v>2</v>
      </c>
      <c r="E191" s="7">
        <f t="shared" si="5"/>
        <v>1508</v>
      </c>
      <c r="F191" s="7"/>
      <c r="G191" s="7"/>
    </row>
    <row r="192" spans="1:7" x14ac:dyDescent="0.4">
      <c r="A192" s="7"/>
      <c r="B192" s="7">
        <f t="shared" si="4"/>
        <v>190</v>
      </c>
      <c r="C192" s="7" t="s">
        <v>168</v>
      </c>
      <c r="D192" s="7">
        <v>110</v>
      </c>
      <c r="E192" s="7">
        <f t="shared" si="5"/>
        <v>1510</v>
      </c>
      <c r="F192" s="7"/>
      <c r="G192" s="7"/>
    </row>
    <row r="193" spans="1:7" x14ac:dyDescent="0.4">
      <c r="A193" s="7"/>
      <c r="B193" s="7">
        <f t="shared" si="4"/>
        <v>191</v>
      </c>
      <c r="C193" s="7" t="s">
        <v>169</v>
      </c>
      <c r="D193" s="7">
        <v>1</v>
      </c>
      <c r="E193" s="7">
        <f t="shared" si="5"/>
        <v>1620</v>
      </c>
      <c r="F193" s="7" t="s">
        <v>21</v>
      </c>
      <c r="G193" s="7"/>
    </row>
    <row r="194" spans="1:7" x14ac:dyDescent="0.4">
      <c r="A194" s="7"/>
      <c r="B194" s="7">
        <f t="shared" si="4"/>
        <v>192</v>
      </c>
      <c r="C194" s="7" t="s">
        <v>170</v>
      </c>
      <c r="D194" s="7">
        <v>2</v>
      </c>
      <c r="E194" s="7">
        <f t="shared" si="5"/>
        <v>1621</v>
      </c>
      <c r="F194" s="7"/>
      <c r="G194" s="7"/>
    </row>
    <row r="195" spans="1:7" x14ac:dyDescent="0.4">
      <c r="A195" s="7"/>
      <c r="B195" s="7">
        <f t="shared" si="4"/>
        <v>193</v>
      </c>
      <c r="C195" s="7" t="s">
        <v>171</v>
      </c>
      <c r="D195" s="7">
        <v>110</v>
      </c>
      <c r="E195" s="7">
        <f t="shared" si="5"/>
        <v>1623</v>
      </c>
      <c r="F195" s="7"/>
      <c r="G195" s="7"/>
    </row>
    <row r="196" spans="1:7" x14ac:dyDescent="0.4">
      <c r="A196" s="7"/>
      <c r="B196" s="7">
        <f t="shared" si="4"/>
        <v>194</v>
      </c>
      <c r="C196" s="7" t="s">
        <v>172</v>
      </c>
      <c r="D196" s="7">
        <v>1</v>
      </c>
      <c r="E196" s="7">
        <f t="shared" si="5"/>
        <v>1733</v>
      </c>
      <c r="F196" s="7" t="s">
        <v>21</v>
      </c>
      <c r="G196" s="7"/>
    </row>
    <row r="197" spans="1:7" x14ac:dyDescent="0.4">
      <c r="A197" s="7"/>
      <c r="B197" s="7">
        <f t="shared" ref="B197:B226" si="6">B196+1</f>
        <v>195</v>
      </c>
      <c r="C197" s="7" t="s">
        <v>173</v>
      </c>
      <c r="D197" s="7">
        <v>2</v>
      </c>
      <c r="E197" s="7">
        <f t="shared" ref="E197:E226" si="7">E196+D196</f>
        <v>1734</v>
      </c>
      <c r="F197" s="7"/>
      <c r="G197" s="7"/>
    </row>
    <row r="198" spans="1:7" x14ac:dyDescent="0.4">
      <c r="A198" s="7"/>
      <c r="B198" s="7">
        <f t="shared" si="6"/>
        <v>196</v>
      </c>
      <c r="C198" s="7" t="s">
        <v>174</v>
      </c>
      <c r="D198" s="7">
        <v>110</v>
      </c>
      <c r="E198" s="7">
        <f t="shared" si="7"/>
        <v>1736</v>
      </c>
      <c r="F198" s="7"/>
      <c r="G198" s="7"/>
    </row>
    <row r="199" spans="1:7" ht="33" x14ac:dyDescent="0.4">
      <c r="A199" s="7"/>
      <c r="B199" s="7">
        <f t="shared" si="6"/>
        <v>197</v>
      </c>
      <c r="C199" s="7" t="s">
        <v>175</v>
      </c>
      <c r="D199" s="7">
        <v>80</v>
      </c>
      <c r="E199" s="7">
        <f t="shared" si="7"/>
        <v>1846</v>
      </c>
      <c r="F199" s="7" t="s">
        <v>1886</v>
      </c>
      <c r="G199" s="7" t="s">
        <v>176</v>
      </c>
    </row>
    <row r="200" spans="1:7" ht="33" x14ac:dyDescent="0.4">
      <c r="A200" s="7"/>
      <c r="B200" s="7">
        <f t="shared" si="6"/>
        <v>198</v>
      </c>
      <c r="C200" s="7" t="s">
        <v>177</v>
      </c>
      <c r="D200" s="7">
        <v>80</v>
      </c>
      <c r="E200" s="7">
        <f t="shared" si="7"/>
        <v>1926</v>
      </c>
      <c r="F200" s="7" t="s">
        <v>1886</v>
      </c>
      <c r="G200" s="7" t="s">
        <v>178</v>
      </c>
    </row>
    <row r="201" spans="1:7" ht="33" x14ac:dyDescent="0.4">
      <c r="A201" s="7"/>
      <c r="B201" s="7">
        <f t="shared" si="6"/>
        <v>199</v>
      </c>
      <c r="C201" s="7" t="s">
        <v>179</v>
      </c>
      <c r="D201" s="7">
        <v>80</v>
      </c>
      <c r="E201" s="7">
        <f t="shared" si="7"/>
        <v>2006</v>
      </c>
      <c r="F201" s="7" t="s">
        <v>1886</v>
      </c>
      <c r="G201" s="7" t="s">
        <v>180</v>
      </c>
    </row>
    <row r="202" spans="1:7" ht="33" x14ac:dyDescent="0.4">
      <c r="A202" s="7"/>
      <c r="B202" s="7">
        <f t="shared" si="6"/>
        <v>200</v>
      </c>
      <c r="C202" s="7" t="s">
        <v>181</v>
      </c>
      <c r="D202" s="7">
        <v>80</v>
      </c>
      <c r="E202" s="7">
        <f t="shared" si="7"/>
        <v>2086</v>
      </c>
      <c r="F202" s="7" t="s">
        <v>1886</v>
      </c>
      <c r="G202" s="7"/>
    </row>
    <row r="203" spans="1:7" ht="33" x14ac:dyDescent="0.4">
      <c r="A203" s="7"/>
      <c r="B203" s="7">
        <f t="shared" si="6"/>
        <v>201</v>
      </c>
      <c r="C203" s="7" t="s">
        <v>182</v>
      </c>
      <c r="D203" s="7">
        <v>80</v>
      </c>
      <c r="E203" s="7">
        <f t="shared" si="7"/>
        <v>2166</v>
      </c>
      <c r="F203" s="7" t="s">
        <v>1886</v>
      </c>
      <c r="G203" s="7"/>
    </row>
    <row r="204" spans="1:7" ht="33" x14ac:dyDescent="0.4">
      <c r="A204" s="7"/>
      <c r="B204" s="7">
        <f t="shared" si="6"/>
        <v>202</v>
      </c>
      <c r="C204" s="7" t="s">
        <v>183</v>
      </c>
      <c r="D204" s="7">
        <v>80</v>
      </c>
      <c r="E204" s="7">
        <f t="shared" si="7"/>
        <v>2246</v>
      </c>
      <c r="F204" s="7" t="s">
        <v>1886</v>
      </c>
      <c r="G204" s="7"/>
    </row>
    <row r="205" spans="1:7" x14ac:dyDescent="0.4">
      <c r="A205" s="7"/>
      <c r="B205" s="7">
        <f t="shared" si="6"/>
        <v>203</v>
      </c>
      <c r="C205" s="7" t="s">
        <v>270</v>
      </c>
      <c r="D205" s="7">
        <v>8</v>
      </c>
      <c r="E205" s="7">
        <f t="shared" si="7"/>
        <v>2326</v>
      </c>
      <c r="F205" s="7"/>
      <c r="G205" s="7" t="s">
        <v>17</v>
      </c>
    </row>
    <row r="206" spans="1:7" x14ac:dyDescent="0.4">
      <c r="A206" s="7"/>
      <c r="B206" s="7">
        <f t="shared" si="6"/>
        <v>204</v>
      </c>
      <c r="C206" s="7" t="s">
        <v>262</v>
      </c>
      <c r="D206" s="7">
        <v>6</v>
      </c>
      <c r="E206" s="7">
        <f t="shared" si="7"/>
        <v>2334</v>
      </c>
      <c r="F206" s="7" t="s">
        <v>21</v>
      </c>
      <c r="G206" s="7" t="s">
        <v>263</v>
      </c>
    </row>
    <row r="207" spans="1:7" x14ac:dyDescent="0.4">
      <c r="A207" s="7"/>
      <c r="B207" s="7">
        <f t="shared" si="6"/>
        <v>205</v>
      </c>
      <c r="C207" s="12" t="s">
        <v>229</v>
      </c>
      <c r="D207" s="7">
        <v>9</v>
      </c>
      <c r="E207" s="7">
        <f t="shared" si="7"/>
        <v>2340</v>
      </c>
      <c r="F207" s="7">
        <v>0</v>
      </c>
      <c r="G207" s="7"/>
    </row>
    <row r="208" spans="1:7" x14ac:dyDescent="0.4">
      <c r="A208" s="7"/>
      <c r="B208" s="7">
        <f t="shared" si="6"/>
        <v>206</v>
      </c>
      <c r="C208" s="12" t="s">
        <v>230</v>
      </c>
      <c r="D208" s="7">
        <v>4</v>
      </c>
      <c r="E208" s="7">
        <f t="shared" si="7"/>
        <v>2349</v>
      </c>
      <c r="F208" s="7">
        <v>0</v>
      </c>
      <c r="G208" s="7" t="s">
        <v>264</v>
      </c>
    </row>
    <row r="209" spans="1:7" x14ac:dyDescent="0.4">
      <c r="A209" s="7"/>
      <c r="B209" s="7">
        <f t="shared" si="6"/>
        <v>207</v>
      </c>
      <c r="C209" s="7" t="s">
        <v>265</v>
      </c>
      <c r="D209" s="7">
        <v>6</v>
      </c>
      <c r="E209" s="7">
        <f t="shared" si="7"/>
        <v>2353</v>
      </c>
      <c r="F209" s="7" t="s">
        <v>21</v>
      </c>
      <c r="G209" s="7"/>
    </row>
    <row r="210" spans="1:7" x14ac:dyDescent="0.4">
      <c r="A210" s="7"/>
      <c r="B210" s="7">
        <f t="shared" si="6"/>
        <v>208</v>
      </c>
      <c r="C210" s="12" t="s">
        <v>233</v>
      </c>
      <c r="D210" s="7">
        <v>9</v>
      </c>
      <c r="E210" s="7">
        <f t="shared" si="7"/>
        <v>2359</v>
      </c>
      <c r="F210" s="7">
        <v>0</v>
      </c>
      <c r="G210" s="7"/>
    </row>
    <row r="211" spans="1:7" x14ac:dyDescent="0.4">
      <c r="A211" s="7"/>
      <c r="B211" s="7">
        <f t="shared" si="6"/>
        <v>209</v>
      </c>
      <c r="C211" s="12" t="s">
        <v>234</v>
      </c>
      <c r="D211" s="7">
        <v>4</v>
      </c>
      <c r="E211" s="7">
        <f t="shared" si="7"/>
        <v>2368</v>
      </c>
      <c r="F211" s="7">
        <v>0</v>
      </c>
      <c r="G211" s="7"/>
    </row>
    <row r="212" spans="1:7" x14ac:dyDescent="0.4">
      <c r="A212" s="7"/>
      <c r="B212" s="7">
        <f t="shared" si="6"/>
        <v>210</v>
      </c>
      <c r="C212" s="7" t="s">
        <v>266</v>
      </c>
      <c r="D212" s="7">
        <v>6</v>
      </c>
      <c r="E212" s="7">
        <f t="shared" si="7"/>
        <v>2372</v>
      </c>
      <c r="F212" s="7" t="s">
        <v>21</v>
      </c>
      <c r="G212" s="7"/>
    </row>
    <row r="213" spans="1:7" x14ac:dyDescent="0.4">
      <c r="A213" s="7"/>
      <c r="B213" s="7">
        <f t="shared" si="6"/>
        <v>211</v>
      </c>
      <c r="C213" s="12" t="s">
        <v>236</v>
      </c>
      <c r="D213" s="7">
        <v>9</v>
      </c>
      <c r="E213" s="7">
        <f t="shared" si="7"/>
        <v>2378</v>
      </c>
      <c r="F213" s="7">
        <v>0</v>
      </c>
      <c r="G213" s="7"/>
    </row>
    <row r="214" spans="1:7" x14ac:dyDescent="0.4">
      <c r="A214" s="7"/>
      <c r="B214" s="7">
        <f t="shared" si="6"/>
        <v>212</v>
      </c>
      <c r="C214" s="12" t="s">
        <v>237</v>
      </c>
      <c r="D214" s="7">
        <v>4</v>
      </c>
      <c r="E214" s="7">
        <f t="shared" si="7"/>
        <v>2387</v>
      </c>
      <c r="F214" s="7">
        <v>0</v>
      </c>
      <c r="G214" s="7"/>
    </row>
    <row r="215" spans="1:7" x14ac:dyDescent="0.4">
      <c r="A215" s="7"/>
      <c r="B215" s="7">
        <f t="shared" si="6"/>
        <v>213</v>
      </c>
      <c r="C215" s="7" t="s">
        <v>267</v>
      </c>
      <c r="D215" s="7">
        <v>6</v>
      </c>
      <c r="E215" s="7">
        <f t="shared" si="7"/>
        <v>2391</v>
      </c>
      <c r="F215" s="7" t="s">
        <v>21</v>
      </c>
      <c r="G215" s="7"/>
    </row>
    <row r="216" spans="1:7" x14ac:dyDescent="0.4">
      <c r="A216" s="7"/>
      <c r="B216" s="7">
        <f t="shared" si="6"/>
        <v>214</v>
      </c>
      <c r="C216" s="12" t="s">
        <v>239</v>
      </c>
      <c r="D216" s="7">
        <v>9</v>
      </c>
      <c r="E216" s="7">
        <f t="shared" si="7"/>
        <v>2397</v>
      </c>
      <c r="F216" s="7">
        <v>0</v>
      </c>
      <c r="G216" s="7"/>
    </row>
    <row r="217" spans="1:7" x14ac:dyDescent="0.4">
      <c r="A217" s="7"/>
      <c r="B217" s="7">
        <f t="shared" si="6"/>
        <v>215</v>
      </c>
      <c r="C217" s="12" t="s">
        <v>240</v>
      </c>
      <c r="D217" s="7">
        <v>4</v>
      </c>
      <c r="E217" s="7">
        <f t="shared" si="7"/>
        <v>2406</v>
      </c>
      <c r="F217" s="7">
        <v>0</v>
      </c>
      <c r="G217" s="7"/>
    </row>
    <row r="218" spans="1:7" x14ac:dyDescent="0.4">
      <c r="A218" s="7"/>
      <c r="B218" s="7">
        <f t="shared" si="6"/>
        <v>216</v>
      </c>
      <c r="C218" s="7" t="s">
        <v>268</v>
      </c>
      <c r="D218" s="7">
        <v>6</v>
      </c>
      <c r="E218" s="7">
        <f t="shared" si="7"/>
        <v>2410</v>
      </c>
      <c r="F218" s="7" t="s">
        <v>21</v>
      </c>
      <c r="G218" s="7"/>
    </row>
    <row r="219" spans="1:7" x14ac:dyDescent="0.4">
      <c r="A219" s="7"/>
      <c r="B219" s="7">
        <f t="shared" si="6"/>
        <v>217</v>
      </c>
      <c r="C219" s="12" t="s">
        <v>242</v>
      </c>
      <c r="D219" s="7">
        <v>9</v>
      </c>
      <c r="E219" s="7">
        <f t="shared" si="7"/>
        <v>2416</v>
      </c>
      <c r="F219" s="7">
        <v>0</v>
      </c>
      <c r="G219" s="7"/>
    </row>
    <row r="220" spans="1:7" x14ac:dyDescent="0.4">
      <c r="A220" s="7"/>
      <c r="B220" s="7">
        <f t="shared" si="6"/>
        <v>218</v>
      </c>
      <c r="C220" s="12" t="s">
        <v>243</v>
      </c>
      <c r="D220" s="7">
        <v>4</v>
      </c>
      <c r="E220" s="7">
        <f t="shared" si="7"/>
        <v>2425</v>
      </c>
      <c r="F220" s="7">
        <v>0</v>
      </c>
      <c r="G220" s="7"/>
    </row>
    <row r="221" spans="1:7" x14ac:dyDescent="0.4">
      <c r="A221" s="7"/>
      <c r="B221" s="7">
        <f t="shared" si="6"/>
        <v>219</v>
      </c>
      <c r="C221" s="7" t="s">
        <v>269</v>
      </c>
      <c r="D221" s="7">
        <v>6</v>
      </c>
      <c r="E221" s="7">
        <f t="shared" si="7"/>
        <v>2429</v>
      </c>
      <c r="F221" s="7" t="s">
        <v>21</v>
      </c>
      <c r="G221" s="7"/>
    </row>
    <row r="222" spans="1:7" x14ac:dyDescent="0.4">
      <c r="A222" s="7"/>
      <c r="B222" s="7">
        <f t="shared" si="6"/>
        <v>220</v>
      </c>
      <c r="C222" s="12" t="s">
        <v>245</v>
      </c>
      <c r="D222" s="7">
        <v>9</v>
      </c>
      <c r="E222" s="7">
        <f t="shared" si="7"/>
        <v>2435</v>
      </c>
      <c r="F222" s="7">
        <v>0</v>
      </c>
      <c r="G222" s="7"/>
    </row>
    <row r="223" spans="1:7" x14ac:dyDescent="0.4">
      <c r="A223" s="7"/>
      <c r="B223" s="7">
        <f t="shared" si="6"/>
        <v>221</v>
      </c>
      <c r="C223" s="12" t="s">
        <v>246</v>
      </c>
      <c r="D223" s="7">
        <v>4</v>
      </c>
      <c r="E223" s="7">
        <f t="shared" si="7"/>
        <v>2444</v>
      </c>
      <c r="F223" s="7">
        <v>0</v>
      </c>
      <c r="G223" s="7"/>
    </row>
    <row r="224" spans="1:7" x14ac:dyDescent="0.4">
      <c r="A224" s="8" t="s">
        <v>184</v>
      </c>
      <c r="B224" s="8">
        <f t="shared" si="6"/>
        <v>222</v>
      </c>
      <c r="C224" s="8" t="s">
        <v>185</v>
      </c>
      <c r="D224" s="8">
        <v>1</v>
      </c>
      <c r="E224" s="8">
        <f t="shared" si="7"/>
        <v>2448</v>
      </c>
      <c r="F224" s="8" t="s">
        <v>21</v>
      </c>
      <c r="G224" s="8" t="s">
        <v>186</v>
      </c>
    </row>
    <row r="225" spans="1:7" x14ac:dyDescent="0.4">
      <c r="A225" s="8" t="s">
        <v>184</v>
      </c>
      <c r="B225" s="8">
        <f t="shared" si="6"/>
        <v>223</v>
      </c>
      <c r="C225" s="8" t="s">
        <v>187</v>
      </c>
      <c r="D225" s="8">
        <v>1</v>
      </c>
      <c r="E225" s="8">
        <f t="shared" si="7"/>
        <v>2449</v>
      </c>
      <c r="F225" s="8" t="s">
        <v>21</v>
      </c>
      <c r="G225" s="8" t="s">
        <v>188</v>
      </c>
    </row>
    <row r="226" spans="1:7" x14ac:dyDescent="0.4">
      <c r="A226" s="8" t="s">
        <v>184</v>
      </c>
      <c r="B226" s="8">
        <f t="shared" si="6"/>
        <v>224</v>
      </c>
      <c r="C226" s="8" t="s">
        <v>189</v>
      </c>
      <c r="D226" s="8">
        <v>24</v>
      </c>
      <c r="E226" s="8">
        <f t="shared" si="7"/>
        <v>2450</v>
      </c>
      <c r="F226" s="8" t="s">
        <v>21</v>
      </c>
      <c r="G226" s="8"/>
    </row>
    <row r="227" spans="1:7" x14ac:dyDescent="0.4">
      <c r="A227" s="9"/>
      <c r="B227" s="9"/>
      <c r="C227" s="9"/>
      <c r="D227" s="9"/>
      <c r="E227" s="9"/>
      <c r="F227" s="9"/>
      <c r="G227" s="9" t="s">
        <v>271</v>
      </c>
    </row>
    <row r="228" spans="1:7" x14ac:dyDescent="0.4">
      <c r="A228" s="7"/>
      <c r="B228" s="7">
        <f>B226+1</f>
        <v>225</v>
      </c>
      <c r="C228" s="7" t="s">
        <v>272</v>
      </c>
      <c r="D228" s="7">
        <v>1</v>
      </c>
      <c r="E228" s="7">
        <f>E226+D226</f>
        <v>2474</v>
      </c>
      <c r="F228" s="7" t="s">
        <v>21</v>
      </c>
      <c r="G228" s="7" t="s">
        <v>273</v>
      </c>
    </row>
    <row r="229" spans="1:7" x14ac:dyDescent="0.4">
      <c r="A229" s="7"/>
      <c r="B229" s="7">
        <f t="shared" ref="B229:B230" si="8">B228+1</f>
        <v>226</v>
      </c>
      <c r="C229" s="7" t="s">
        <v>274</v>
      </c>
      <c r="D229" s="7">
        <v>2</v>
      </c>
      <c r="E229" s="7">
        <f t="shared" ref="E229:E230" si="9">E228+D228</f>
        <v>2475</v>
      </c>
      <c r="F229" s="7" t="s">
        <v>21</v>
      </c>
      <c r="G229" s="7" t="s">
        <v>275</v>
      </c>
    </row>
    <row r="230" spans="1:7" x14ac:dyDescent="0.4">
      <c r="A230" s="7"/>
      <c r="B230" s="7">
        <f t="shared" si="8"/>
        <v>227</v>
      </c>
      <c r="C230" s="7" t="s">
        <v>276</v>
      </c>
      <c r="D230" s="7">
        <v>7</v>
      </c>
      <c r="E230" s="7">
        <f t="shared" si="9"/>
        <v>2477</v>
      </c>
      <c r="F230" s="7" t="s">
        <v>21</v>
      </c>
      <c r="G230" s="7" t="s">
        <v>277</v>
      </c>
    </row>
    <row r="231" spans="1:7" x14ac:dyDescent="0.4">
      <c r="A231" s="7"/>
      <c r="B231" s="7">
        <f>B228+COUNT(B228:B230)*28</f>
        <v>309</v>
      </c>
      <c r="C231" s="7" t="s">
        <v>278</v>
      </c>
      <c r="D231" s="7">
        <v>2</v>
      </c>
      <c r="E231" s="7">
        <f>E228+SUM(D228:D230)*28</f>
        <v>2754</v>
      </c>
      <c r="F231" s="7"/>
      <c r="G231" s="7" t="s">
        <v>279</v>
      </c>
    </row>
    <row r="232" spans="1:7" x14ac:dyDescent="0.4">
      <c r="A232" s="6"/>
      <c r="B232" s="6"/>
      <c r="C232" s="6" t="s">
        <v>282</v>
      </c>
      <c r="D232" s="6">
        <f>SUM(D3:D226)+SUM(D228:D230)*28+D231</f>
        <v>2756</v>
      </c>
      <c r="E232" s="6"/>
      <c r="F232" s="6"/>
      <c r="G232" s="6"/>
    </row>
    <row r="233" spans="1:7" x14ac:dyDescent="0.4">
      <c r="A233" s="1"/>
      <c r="B233" s="1"/>
      <c r="C233" s="1"/>
      <c r="D233" s="1"/>
      <c r="E233" s="1"/>
      <c r="F233" s="1"/>
      <c r="G233" s="1"/>
    </row>
    <row r="234" spans="1:7" x14ac:dyDescent="0.4">
      <c r="A234" s="1" t="s">
        <v>387</v>
      </c>
      <c r="B234" s="1"/>
      <c r="C234" s="1"/>
      <c r="D234" s="1"/>
      <c r="E234" s="1"/>
      <c r="F234" s="1"/>
      <c r="G234" s="1"/>
    </row>
    <row r="235" spans="1:7" x14ac:dyDescent="0.4">
      <c r="A235" s="1" t="s">
        <v>388</v>
      </c>
      <c r="B235" s="1"/>
      <c r="C235" s="1"/>
      <c r="D235" s="1"/>
      <c r="E235" s="1"/>
      <c r="F235" s="1"/>
      <c r="G235" s="1"/>
    </row>
    <row r="236" spans="1:7" x14ac:dyDescent="0.4">
      <c r="A236" s="1" t="s">
        <v>389</v>
      </c>
      <c r="B236" s="1"/>
      <c r="C236" s="1"/>
      <c r="D236" s="1"/>
      <c r="E236" s="1"/>
      <c r="F236" s="1"/>
      <c r="G236" s="1"/>
    </row>
    <row r="237" spans="1:7" x14ac:dyDescent="0.4">
      <c r="A237" s="1" t="s">
        <v>390</v>
      </c>
      <c r="B237" s="1"/>
      <c r="C237" s="1"/>
      <c r="D237" s="1"/>
      <c r="E237" s="1"/>
      <c r="F237" s="1"/>
      <c r="G237" s="1"/>
    </row>
    <row r="238" spans="1:7" x14ac:dyDescent="0.4">
      <c r="A238" s="1" t="s">
        <v>391</v>
      </c>
      <c r="B238" s="1"/>
      <c r="C238" s="1"/>
      <c r="D238" s="1"/>
      <c r="E238" s="1"/>
      <c r="F238" s="1"/>
      <c r="G238" s="1"/>
    </row>
    <row r="239" spans="1:7" x14ac:dyDescent="0.4">
      <c r="A239" s="1"/>
      <c r="B239" s="1"/>
      <c r="C239" s="1"/>
      <c r="D239" s="1"/>
      <c r="E239" s="1"/>
      <c r="F239" s="1"/>
      <c r="G239" s="1"/>
    </row>
    <row r="240" spans="1:7" x14ac:dyDescent="0.4">
      <c r="A240" s="1" t="s">
        <v>392</v>
      </c>
      <c r="B240" s="1"/>
      <c r="C240" s="1"/>
      <c r="D240" s="1"/>
      <c r="E240" s="1"/>
      <c r="F240" s="1"/>
      <c r="G240" s="1"/>
    </row>
    <row r="241" spans="1:7" x14ac:dyDescent="0.4">
      <c r="A241" s="51" t="s">
        <v>393</v>
      </c>
      <c r="B241" s="1"/>
      <c r="C241" s="1"/>
      <c r="D241" s="1"/>
      <c r="E241" s="1"/>
      <c r="F241" s="1"/>
      <c r="G241" s="1"/>
    </row>
    <row r="242" spans="1:7" x14ac:dyDescent="0.4">
      <c r="A242" s="51" t="s">
        <v>394</v>
      </c>
      <c r="B242" s="1"/>
      <c r="C242" s="1"/>
      <c r="D242" s="1"/>
      <c r="E242" s="1"/>
      <c r="F242" s="1"/>
      <c r="G242" s="1"/>
    </row>
    <row r="243" spans="1:7" x14ac:dyDescent="0.4">
      <c r="A243" s="51" t="s">
        <v>395</v>
      </c>
      <c r="B243" s="1"/>
      <c r="C243" s="1"/>
      <c r="D243" s="1"/>
      <c r="E243" s="1"/>
      <c r="F243" s="1"/>
      <c r="G243" s="1"/>
    </row>
    <row r="244" spans="1:7" x14ac:dyDescent="0.4">
      <c r="A244" s="51"/>
      <c r="B244" s="1"/>
      <c r="C244" s="1"/>
      <c r="D244" s="1"/>
      <c r="E244" s="1"/>
      <c r="F244" s="1"/>
      <c r="G244" s="1"/>
    </row>
    <row r="245" spans="1:7" x14ac:dyDescent="0.4">
      <c r="A245" s="51" t="s">
        <v>396</v>
      </c>
      <c r="B245" s="1"/>
      <c r="C245" s="1"/>
      <c r="D245" s="1"/>
      <c r="E245" s="1"/>
      <c r="F245" s="1"/>
      <c r="G245" s="1"/>
    </row>
    <row r="246" spans="1:7" x14ac:dyDescent="0.4">
      <c r="A246" s="51" t="s">
        <v>397</v>
      </c>
      <c r="B246" s="1"/>
      <c r="C246" s="1"/>
      <c r="D246" s="1"/>
      <c r="E246" s="1"/>
      <c r="F246" s="1"/>
      <c r="G246" s="1"/>
    </row>
    <row r="247" spans="1:7" x14ac:dyDescent="0.4">
      <c r="A247" s="1"/>
      <c r="B247" s="1"/>
      <c r="C247" s="1"/>
      <c r="D247" s="1"/>
      <c r="E247" s="1"/>
      <c r="F247" s="1"/>
      <c r="G247" s="1"/>
    </row>
    <row r="248" spans="1:7" x14ac:dyDescent="0.4">
      <c r="A248" s="1" t="s">
        <v>386</v>
      </c>
      <c r="B248" s="1"/>
      <c r="C248" s="4">
        <v>43613</v>
      </c>
      <c r="D248" s="1"/>
      <c r="E248" s="1"/>
      <c r="F248" s="1"/>
      <c r="G248" s="1"/>
    </row>
    <row r="249" spans="1:7" x14ac:dyDescent="0.4">
      <c r="A249" s="1" t="s">
        <v>1080</v>
      </c>
      <c r="B249" s="1"/>
      <c r="C249" s="1"/>
      <c r="D249" s="1"/>
      <c r="E249" s="1"/>
      <c r="F249" s="1"/>
      <c r="G249" s="1"/>
    </row>
  </sheetData>
  <pageMargins left="0.70866141732283472" right="0.70866141732283472" top="0.74803149606299213" bottom="0.74803149606299213" header="0.31496062992125984" footer="0.31496062992125984"/>
  <pageSetup paperSize="9" scale="52" fitToHeight="0" orientation="portrait" r:id="rId1"/>
  <headerFooter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BC0D6-8DD2-456D-886C-8DF62C497F6C}">
  <sheetPr>
    <pageSetUpPr fitToPage="1"/>
  </sheetPr>
  <dimension ref="A1:G96"/>
  <sheetViews>
    <sheetView showGridLines="0" workbookViewId="0">
      <pane ySplit="2" topLeftCell="A3" activePane="bottomLeft" state="frozen"/>
      <selection pane="bottomLeft" activeCell="A3" sqref="A3"/>
    </sheetView>
  </sheetViews>
  <sheetFormatPr defaultRowHeight="16.5" x14ac:dyDescent="0.4"/>
  <cols>
    <col min="1" max="1" width="2.5" bestFit="1" customWidth="1"/>
    <col min="2" max="2" width="4.875" bestFit="1" customWidth="1"/>
    <col min="3" max="3" width="25.75" bestFit="1" customWidth="1"/>
    <col min="4" max="4" width="5.875" bestFit="1" customWidth="1"/>
    <col min="5" max="5" width="7.375" bestFit="1" customWidth="1"/>
    <col min="6" max="6" width="2.875" bestFit="1" customWidth="1"/>
    <col min="7" max="7" width="100.625" customWidth="1"/>
  </cols>
  <sheetData>
    <row r="1" spans="1:7" ht="19.5" x14ac:dyDescent="0.45">
      <c r="A1" s="44" t="s">
        <v>1887</v>
      </c>
      <c r="B1" s="1"/>
      <c r="C1" s="1"/>
      <c r="D1" s="1"/>
      <c r="E1" s="1"/>
      <c r="F1" s="1"/>
      <c r="G1" s="1"/>
    </row>
    <row r="2" spans="1:7" x14ac:dyDescent="0.4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280</v>
      </c>
    </row>
    <row r="3" spans="1:7" x14ac:dyDescent="0.4">
      <c r="A3" s="7"/>
      <c r="B3" s="7">
        <v>1</v>
      </c>
      <c r="C3" s="7" t="s">
        <v>6</v>
      </c>
      <c r="D3" s="7">
        <v>2</v>
      </c>
      <c r="E3" s="7">
        <v>0</v>
      </c>
      <c r="F3" s="7"/>
      <c r="G3" s="7" t="s">
        <v>7</v>
      </c>
    </row>
    <row r="4" spans="1:7" x14ac:dyDescent="0.4">
      <c r="A4" s="7"/>
      <c r="B4" s="7">
        <f>B3+1</f>
        <v>2</v>
      </c>
      <c r="C4" s="7" t="s">
        <v>8</v>
      </c>
      <c r="D4" s="7">
        <v>4</v>
      </c>
      <c r="E4" s="7">
        <f>E3+D3</f>
        <v>2</v>
      </c>
      <c r="F4" s="7"/>
      <c r="G4" s="7" t="s">
        <v>9</v>
      </c>
    </row>
    <row r="5" spans="1:7" x14ac:dyDescent="0.4">
      <c r="A5" s="7"/>
      <c r="B5" s="7">
        <f t="shared" ref="B5:B68" si="0">B4+1</f>
        <v>3</v>
      </c>
      <c r="C5" s="7" t="s">
        <v>10</v>
      </c>
      <c r="D5" s="7">
        <v>2</v>
      </c>
      <c r="E5" s="7">
        <f t="shared" ref="E5:E68" si="1">E4+D4</f>
        <v>6</v>
      </c>
      <c r="F5" s="7"/>
      <c r="G5" s="7" t="s">
        <v>11</v>
      </c>
    </row>
    <row r="6" spans="1:7" x14ac:dyDescent="0.4">
      <c r="A6" s="7"/>
      <c r="B6" s="7">
        <f t="shared" si="0"/>
        <v>4</v>
      </c>
      <c r="C6" s="7" t="s">
        <v>12</v>
      </c>
      <c r="D6" s="7">
        <v>2</v>
      </c>
      <c r="E6" s="7">
        <f t="shared" si="1"/>
        <v>8</v>
      </c>
      <c r="F6" s="7"/>
      <c r="G6" s="7" t="s">
        <v>13</v>
      </c>
    </row>
    <row r="7" spans="1:7" x14ac:dyDescent="0.4">
      <c r="A7" s="7"/>
      <c r="B7" s="7">
        <f t="shared" si="0"/>
        <v>5</v>
      </c>
      <c r="C7" s="7" t="s">
        <v>14</v>
      </c>
      <c r="D7" s="7">
        <v>2</v>
      </c>
      <c r="E7" s="7">
        <f t="shared" si="1"/>
        <v>10</v>
      </c>
      <c r="F7" s="7"/>
      <c r="G7" s="7" t="s">
        <v>15</v>
      </c>
    </row>
    <row r="8" spans="1:7" x14ac:dyDescent="0.4">
      <c r="A8" s="7"/>
      <c r="B8" s="7">
        <f t="shared" si="0"/>
        <v>6</v>
      </c>
      <c r="C8" s="7" t="s">
        <v>16</v>
      </c>
      <c r="D8" s="7">
        <v>8</v>
      </c>
      <c r="E8" s="7">
        <f t="shared" si="1"/>
        <v>12</v>
      </c>
      <c r="F8" s="7"/>
      <c r="G8" s="7" t="s">
        <v>17</v>
      </c>
    </row>
    <row r="9" spans="1:7" ht="49.5" x14ac:dyDescent="0.4">
      <c r="A9" s="7"/>
      <c r="B9" s="7">
        <f t="shared" si="0"/>
        <v>7</v>
      </c>
      <c r="C9" s="7" t="s">
        <v>18</v>
      </c>
      <c r="D9" s="7">
        <v>2</v>
      </c>
      <c r="E9" s="7">
        <f t="shared" si="1"/>
        <v>20</v>
      </c>
      <c r="F9" s="7"/>
      <c r="G9" s="7" t="s">
        <v>19</v>
      </c>
    </row>
    <row r="10" spans="1:7" x14ac:dyDescent="0.4">
      <c r="A10" s="7"/>
      <c r="B10" s="7">
        <f t="shared" si="0"/>
        <v>8</v>
      </c>
      <c r="C10" s="7" t="s">
        <v>272</v>
      </c>
      <c r="D10" s="7">
        <v>1</v>
      </c>
      <c r="E10" s="7">
        <f t="shared" si="1"/>
        <v>22</v>
      </c>
      <c r="F10" s="7"/>
      <c r="G10" s="7" t="s">
        <v>964</v>
      </c>
    </row>
    <row r="11" spans="1:7" x14ac:dyDescent="0.4">
      <c r="A11" s="7"/>
      <c r="B11" s="7">
        <f t="shared" si="0"/>
        <v>9</v>
      </c>
      <c r="C11" s="7" t="s">
        <v>274</v>
      </c>
      <c r="D11" s="7">
        <v>2</v>
      </c>
      <c r="E11" s="7">
        <f t="shared" si="1"/>
        <v>23</v>
      </c>
      <c r="F11" s="7"/>
      <c r="G11" s="7" t="s">
        <v>191</v>
      </c>
    </row>
    <row r="12" spans="1:7" x14ac:dyDescent="0.4">
      <c r="A12" s="7"/>
      <c r="B12" s="7">
        <f t="shared" si="0"/>
        <v>10</v>
      </c>
      <c r="C12" s="7" t="s">
        <v>965</v>
      </c>
      <c r="D12" s="7">
        <v>2</v>
      </c>
      <c r="E12" s="7">
        <f t="shared" si="1"/>
        <v>25</v>
      </c>
      <c r="F12" s="7"/>
      <c r="G12" s="7" t="s">
        <v>191</v>
      </c>
    </row>
    <row r="13" spans="1:7" x14ac:dyDescent="0.4">
      <c r="A13" s="7"/>
      <c r="B13" s="7">
        <f t="shared" si="0"/>
        <v>11</v>
      </c>
      <c r="C13" s="7" t="s">
        <v>276</v>
      </c>
      <c r="D13" s="7">
        <v>7</v>
      </c>
      <c r="E13" s="7">
        <f t="shared" si="1"/>
        <v>27</v>
      </c>
      <c r="F13" s="7"/>
      <c r="G13" s="7"/>
    </row>
    <row r="14" spans="1:7" x14ac:dyDescent="0.4">
      <c r="A14" s="7"/>
      <c r="B14" s="7">
        <f t="shared" si="0"/>
        <v>12</v>
      </c>
      <c r="C14" s="7" t="s">
        <v>966</v>
      </c>
      <c r="D14" s="7">
        <v>30</v>
      </c>
      <c r="E14" s="7">
        <f t="shared" si="1"/>
        <v>34</v>
      </c>
      <c r="F14" s="7"/>
      <c r="G14" s="7" t="s">
        <v>967</v>
      </c>
    </row>
    <row r="15" spans="1:7" x14ac:dyDescent="0.4">
      <c r="A15" s="7"/>
      <c r="B15" s="7">
        <f t="shared" si="0"/>
        <v>13</v>
      </c>
      <c r="C15" s="7" t="s">
        <v>742</v>
      </c>
      <c r="D15" s="7">
        <v>2</v>
      </c>
      <c r="E15" s="7">
        <f t="shared" si="1"/>
        <v>64</v>
      </c>
      <c r="F15" s="7">
        <v>0</v>
      </c>
      <c r="G15" s="7" t="s">
        <v>968</v>
      </c>
    </row>
    <row r="16" spans="1:7" x14ac:dyDescent="0.4">
      <c r="A16" s="7"/>
      <c r="B16" s="7">
        <f t="shared" si="0"/>
        <v>14</v>
      </c>
      <c r="C16" s="7" t="s">
        <v>969</v>
      </c>
      <c r="D16" s="7">
        <v>1</v>
      </c>
      <c r="E16" s="7">
        <f t="shared" si="1"/>
        <v>66</v>
      </c>
      <c r="F16" s="7"/>
      <c r="G16" s="7" t="s">
        <v>970</v>
      </c>
    </row>
    <row r="17" spans="1:7" x14ac:dyDescent="0.4">
      <c r="A17" s="7"/>
      <c r="B17" s="7">
        <f t="shared" si="0"/>
        <v>15</v>
      </c>
      <c r="C17" s="7" t="s">
        <v>971</v>
      </c>
      <c r="D17" s="7">
        <v>2</v>
      </c>
      <c r="E17" s="7">
        <f t="shared" si="1"/>
        <v>67</v>
      </c>
      <c r="F17" s="7"/>
      <c r="G17" s="7" t="s">
        <v>275</v>
      </c>
    </row>
    <row r="18" spans="1:7" x14ac:dyDescent="0.4">
      <c r="A18" s="7"/>
      <c r="B18" s="7">
        <f t="shared" si="0"/>
        <v>16</v>
      </c>
      <c r="C18" s="7" t="s">
        <v>972</v>
      </c>
      <c r="D18" s="7">
        <v>40</v>
      </c>
      <c r="E18" s="7">
        <f t="shared" si="1"/>
        <v>69</v>
      </c>
      <c r="F18" s="7"/>
      <c r="G18" s="7" t="s">
        <v>973</v>
      </c>
    </row>
    <row r="19" spans="1:7" x14ac:dyDescent="0.4">
      <c r="A19" s="7"/>
      <c r="B19" s="7">
        <f t="shared" si="0"/>
        <v>17</v>
      </c>
      <c r="C19" s="7" t="s">
        <v>974</v>
      </c>
      <c r="D19" s="7">
        <v>20</v>
      </c>
      <c r="E19" s="7">
        <f t="shared" si="1"/>
        <v>109</v>
      </c>
      <c r="F19" s="7"/>
      <c r="G19" s="7" t="s">
        <v>975</v>
      </c>
    </row>
    <row r="20" spans="1:7" x14ac:dyDescent="0.4">
      <c r="A20" s="7"/>
      <c r="B20" s="7">
        <f t="shared" si="0"/>
        <v>18</v>
      </c>
      <c r="C20" s="7" t="s">
        <v>189</v>
      </c>
      <c r="D20" s="7">
        <v>20</v>
      </c>
      <c r="E20" s="7">
        <f t="shared" si="1"/>
        <v>129</v>
      </c>
      <c r="F20" s="7"/>
      <c r="G20" s="7"/>
    </row>
    <row r="21" spans="1:7" x14ac:dyDescent="0.4">
      <c r="A21" s="7"/>
      <c r="B21" s="7">
        <f t="shared" si="0"/>
        <v>19</v>
      </c>
      <c r="C21" s="7" t="s">
        <v>976</v>
      </c>
      <c r="D21" s="7">
        <v>1</v>
      </c>
      <c r="E21" s="7">
        <f t="shared" si="1"/>
        <v>149</v>
      </c>
      <c r="F21" s="7" t="s">
        <v>21</v>
      </c>
      <c r="G21" s="7" t="s">
        <v>977</v>
      </c>
    </row>
    <row r="22" spans="1:7" x14ac:dyDescent="0.4">
      <c r="A22" s="7"/>
      <c r="B22" s="7">
        <f t="shared" si="0"/>
        <v>20</v>
      </c>
      <c r="C22" s="7" t="s">
        <v>75</v>
      </c>
      <c r="D22" s="7">
        <v>3</v>
      </c>
      <c r="E22" s="7">
        <f t="shared" si="1"/>
        <v>150</v>
      </c>
      <c r="F22" s="7"/>
      <c r="G22" s="7" t="s">
        <v>978</v>
      </c>
    </row>
    <row r="23" spans="1:7" x14ac:dyDescent="0.4">
      <c r="A23" s="7"/>
      <c r="B23" s="7">
        <f t="shared" si="0"/>
        <v>21</v>
      </c>
      <c r="C23" s="7" t="s">
        <v>979</v>
      </c>
      <c r="D23" s="7">
        <v>3</v>
      </c>
      <c r="E23" s="7">
        <f t="shared" si="1"/>
        <v>153</v>
      </c>
      <c r="F23" s="7"/>
      <c r="G23" s="7" t="s">
        <v>980</v>
      </c>
    </row>
    <row r="24" spans="1:7" x14ac:dyDescent="0.4">
      <c r="A24" s="7"/>
      <c r="B24" s="7">
        <f t="shared" si="0"/>
        <v>22</v>
      </c>
      <c r="C24" s="7" t="s">
        <v>981</v>
      </c>
      <c r="D24" s="7">
        <v>3</v>
      </c>
      <c r="E24" s="7">
        <f t="shared" si="1"/>
        <v>156</v>
      </c>
      <c r="F24" s="7"/>
      <c r="G24" s="7" t="s">
        <v>982</v>
      </c>
    </row>
    <row r="25" spans="1:7" ht="33" x14ac:dyDescent="0.4">
      <c r="A25" s="7"/>
      <c r="B25" s="7">
        <f t="shared" si="0"/>
        <v>23</v>
      </c>
      <c r="C25" s="7" t="s">
        <v>983</v>
      </c>
      <c r="D25" s="7">
        <v>3</v>
      </c>
      <c r="E25" s="7">
        <f t="shared" si="1"/>
        <v>159</v>
      </c>
      <c r="F25" s="7"/>
      <c r="G25" s="7" t="s">
        <v>984</v>
      </c>
    </row>
    <row r="26" spans="1:7" x14ac:dyDescent="0.4">
      <c r="A26" s="7"/>
      <c r="B26" s="7">
        <f t="shared" si="0"/>
        <v>24</v>
      </c>
      <c r="C26" s="7" t="s">
        <v>985</v>
      </c>
      <c r="D26" s="7">
        <v>5</v>
      </c>
      <c r="E26" s="7">
        <f t="shared" si="1"/>
        <v>162</v>
      </c>
      <c r="F26" s="7"/>
      <c r="G26" s="7"/>
    </row>
    <row r="27" spans="1:7" x14ac:dyDescent="0.4">
      <c r="A27" s="7"/>
      <c r="B27" s="7">
        <f t="shared" si="0"/>
        <v>25</v>
      </c>
      <c r="C27" s="7" t="s">
        <v>986</v>
      </c>
      <c r="D27" s="7">
        <v>32</v>
      </c>
      <c r="E27" s="7">
        <f t="shared" si="1"/>
        <v>167</v>
      </c>
      <c r="F27" s="7"/>
      <c r="G27" s="7" t="s">
        <v>987</v>
      </c>
    </row>
    <row r="28" spans="1:7" x14ac:dyDescent="0.4">
      <c r="A28" s="7"/>
      <c r="B28" s="7">
        <f t="shared" si="0"/>
        <v>26</v>
      </c>
      <c r="C28" s="7" t="s">
        <v>77</v>
      </c>
      <c r="D28" s="7">
        <v>8</v>
      </c>
      <c r="E28" s="7">
        <f t="shared" si="1"/>
        <v>199</v>
      </c>
      <c r="F28" s="7"/>
      <c r="G28" s="7" t="s">
        <v>988</v>
      </c>
    </row>
    <row r="29" spans="1:7" x14ac:dyDescent="0.4">
      <c r="A29" s="8" t="s">
        <v>184</v>
      </c>
      <c r="B29" s="8">
        <f t="shared" si="0"/>
        <v>27</v>
      </c>
      <c r="C29" s="8" t="s">
        <v>989</v>
      </c>
      <c r="D29" s="8">
        <v>1</v>
      </c>
      <c r="E29" s="8">
        <f t="shared" si="1"/>
        <v>207</v>
      </c>
      <c r="F29" s="8" t="s">
        <v>21</v>
      </c>
      <c r="G29" s="8" t="s">
        <v>990</v>
      </c>
    </row>
    <row r="30" spans="1:7" x14ac:dyDescent="0.4">
      <c r="A30" s="7"/>
      <c r="B30" s="7">
        <f t="shared" si="0"/>
        <v>28</v>
      </c>
      <c r="C30" s="7" t="s">
        <v>991</v>
      </c>
      <c r="D30" s="7">
        <v>2</v>
      </c>
      <c r="E30" s="7">
        <f t="shared" si="1"/>
        <v>208</v>
      </c>
      <c r="F30" s="7" t="s">
        <v>21</v>
      </c>
      <c r="G30" s="7" t="s">
        <v>992</v>
      </c>
    </row>
    <row r="31" spans="1:7" x14ac:dyDescent="0.4">
      <c r="A31" s="7"/>
      <c r="B31" s="7">
        <f t="shared" si="0"/>
        <v>29</v>
      </c>
      <c r="C31" s="7" t="s">
        <v>993</v>
      </c>
      <c r="D31" s="7">
        <v>5</v>
      </c>
      <c r="E31" s="7">
        <f t="shared" si="1"/>
        <v>210</v>
      </c>
      <c r="F31" s="7"/>
      <c r="G31" s="7" t="s">
        <v>994</v>
      </c>
    </row>
    <row r="32" spans="1:7" x14ac:dyDescent="0.4">
      <c r="A32" s="8" t="s">
        <v>184</v>
      </c>
      <c r="B32" s="8">
        <f t="shared" si="0"/>
        <v>30</v>
      </c>
      <c r="C32" s="8" t="s">
        <v>995</v>
      </c>
      <c r="D32" s="8">
        <v>1</v>
      </c>
      <c r="E32" s="8">
        <f t="shared" si="1"/>
        <v>215</v>
      </c>
      <c r="F32" s="8" t="s">
        <v>21</v>
      </c>
      <c r="G32" s="8" t="s">
        <v>1980</v>
      </c>
    </row>
    <row r="33" spans="1:7" x14ac:dyDescent="0.4">
      <c r="A33" s="7"/>
      <c r="B33" s="7">
        <f t="shared" si="0"/>
        <v>31</v>
      </c>
      <c r="C33" s="7" t="s">
        <v>997</v>
      </c>
      <c r="D33" s="7">
        <v>1</v>
      </c>
      <c r="E33" s="7">
        <f t="shared" si="1"/>
        <v>216</v>
      </c>
      <c r="F33" s="7" t="s">
        <v>21</v>
      </c>
      <c r="G33" s="7" t="s">
        <v>998</v>
      </c>
    </row>
    <row r="34" spans="1:7" x14ac:dyDescent="0.4">
      <c r="A34" s="7"/>
      <c r="B34" s="7">
        <f t="shared" si="0"/>
        <v>32</v>
      </c>
      <c r="C34" s="7" t="s">
        <v>999</v>
      </c>
      <c r="D34" s="7">
        <v>5</v>
      </c>
      <c r="E34" s="7">
        <f t="shared" si="1"/>
        <v>217</v>
      </c>
      <c r="F34" s="7"/>
      <c r="G34" s="7"/>
    </row>
    <row r="35" spans="1:7" x14ac:dyDescent="0.4">
      <c r="A35" s="7"/>
      <c r="B35" s="7">
        <f t="shared" si="0"/>
        <v>33</v>
      </c>
      <c r="C35" s="7" t="s">
        <v>1000</v>
      </c>
      <c r="D35" s="7">
        <v>32</v>
      </c>
      <c r="E35" s="7">
        <f t="shared" si="1"/>
        <v>222</v>
      </c>
      <c r="F35" s="7"/>
      <c r="G35" s="7" t="s">
        <v>987</v>
      </c>
    </row>
    <row r="36" spans="1:7" x14ac:dyDescent="0.4">
      <c r="A36" s="7"/>
      <c r="B36" s="7">
        <f t="shared" si="0"/>
        <v>34</v>
      </c>
      <c r="C36" s="7" t="s">
        <v>1001</v>
      </c>
      <c r="D36" s="7">
        <v>8</v>
      </c>
      <c r="E36" s="7">
        <f t="shared" si="1"/>
        <v>254</v>
      </c>
      <c r="F36" s="7"/>
      <c r="G36" s="7" t="s">
        <v>988</v>
      </c>
    </row>
    <row r="37" spans="1:7" x14ac:dyDescent="0.4">
      <c r="A37" s="7"/>
      <c r="B37" s="7">
        <f t="shared" si="0"/>
        <v>35</v>
      </c>
      <c r="C37" s="7" t="s">
        <v>1002</v>
      </c>
      <c r="D37" s="7">
        <v>2</v>
      </c>
      <c r="E37" s="7">
        <f t="shared" si="1"/>
        <v>262</v>
      </c>
      <c r="F37" s="7" t="s">
        <v>21</v>
      </c>
      <c r="G37" s="7" t="s">
        <v>1003</v>
      </c>
    </row>
    <row r="38" spans="1:7" x14ac:dyDescent="0.4">
      <c r="A38" s="7"/>
      <c r="B38" s="7">
        <f t="shared" si="0"/>
        <v>36</v>
      </c>
      <c r="C38" s="7" t="s">
        <v>1004</v>
      </c>
      <c r="D38" s="7">
        <v>1</v>
      </c>
      <c r="E38" s="7">
        <f t="shared" si="1"/>
        <v>264</v>
      </c>
      <c r="F38" s="7" t="s">
        <v>21</v>
      </c>
      <c r="G38" s="7" t="s">
        <v>1005</v>
      </c>
    </row>
    <row r="39" spans="1:7" ht="49.5" x14ac:dyDescent="0.4">
      <c r="A39" s="8" t="s">
        <v>184</v>
      </c>
      <c r="B39" s="8">
        <f t="shared" si="0"/>
        <v>37</v>
      </c>
      <c r="C39" s="8" t="s">
        <v>1006</v>
      </c>
      <c r="D39" s="8">
        <v>1</v>
      </c>
      <c r="E39" s="8">
        <f t="shared" si="1"/>
        <v>265</v>
      </c>
      <c r="F39" s="8" t="s">
        <v>21</v>
      </c>
      <c r="G39" s="8" t="s">
        <v>1981</v>
      </c>
    </row>
    <row r="40" spans="1:7" x14ac:dyDescent="0.4">
      <c r="A40" s="7"/>
      <c r="B40" s="7">
        <f t="shared" si="0"/>
        <v>38</v>
      </c>
      <c r="C40" s="7" t="s">
        <v>1007</v>
      </c>
      <c r="D40" s="7">
        <v>1</v>
      </c>
      <c r="E40" s="7">
        <f t="shared" si="1"/>
        <v>266</v>
      </c>
      <c r="F40" s="7" t="s">
        <v>21</v>
      </c>
      <c r="G40" s="7" t="s">
        <v>1008</v>
      </c>
    </row>
    <row r="41" spans="1:7" x14ac:dyDescent="0.4">
      <c r="A41" s="7"/>
      <c r="B41" s="7">
        <f t="shared" si="0"/>
        <v>39</v>
      </c>
      <c r="C41" s="7" t="s">
        <v>1009</v>
      </c>
      <c r="D41" s="7">
        <v>2</v>
      </c>
      <c r="E41" s="7">
        <f t="shared" si="1"/>
        <v>267</v>
      </c>
      <c r="F41" s="7"/>
      <c r="G41" s="7" t="s">
        <v>1010</v>
      </c>
    </row>
    <row r="42" spans="1:7" x14ac:dyDescent="0.4">
      <c r="A42" s="7"/>
      <c r="B42" s="7">
        <f t="shared" si="0"/>
        <v>40</v>
      </c>
      <c r="C42" s="7" t="s">
        <v>1011</v>
      </c>
      <c r="D42" s="7">
        <v>5</v>
      </c>
      <c r="E42" s="7">
        <f t="shared" si="1"/>
        <v>269</v>
      </c>
      <c r="F42" s="7"/>
      <c r="G42" s="7" t="s">
        <v>1012</v>
      </c>
    </row>
    <row r="43" spans="1:7" x14ac:dyDescent="0.4">
      <c r="A43" s="7"/>
      <c r="B43" s="7">
        <f t="shared" si="0"/>
        <v>41</v>
      </c>
      <c r="C43" s="7" t="s">
        <v>1013</v>
      </c>
      <c r="D43" s="7">
        <v>2</v>
      </c>
      <c r="E43" s="7">
        <f t="shared" si="1"/>
        <v>274</v>
      </c>
      <c r="F43" s="7"/>
      <c r="G43" s="7" t="s">
        <v>1014</v>
      </c>
    </row>
    <row r="44" spans="1:7" x14ac:dyDescent="0.4">
      <c r="A44" s="7"/>
      <c r="B44" s="7">
        <f t="shared" si="0"/>
        <v>42</v>
      </c>
      <c r="C44" s="7" t="s">
        <v>1015</v>
      </c>
      <c r="D44" s="7">
        <v>2</v>
      </c>
      <c r="E44" s="7">
        <f t="shared" si="1"/>
        <v>276</v>
      </c>
      <c r="F44" s="7" t="s">
        <v>21</v>
      </c>
      <c r="G44" s="7" t="s">
        <v>1016</v>
      </c>
    </row>
    <row r="45" spans="1:7" x14ac:dyDescent="0.4">
      <c r="A45" s="7"/>
      <c r="B45" s="7">
        <f t="shared" si="0"/>
        <v>43</v>
      </c>
      <c r="C45" s="7" t="s">
        <v>1017</v>
      </c>
      <c r="D45" s="7">
        <v>2</v>
      </c>
      <c r="E45" s="7">
        <f t="shared" si="1"/>
        <v>278</v>
      </c>
      <c r="F45" s="7"/>
      <c r="G45" s="7" t="s">
        <v>1018</v>
      </c>
    </row>
    <row r="46" spans="1:7" x14ac:dyDescent="0.4">
      <c r="A46" s="7"/>
      <c r="B46" s="7">
        <f t="shared" si="0"/>
        <v>44</v>
      </c>
      <c r="C46" s="7" t="s">
        <v>1019</v>
      </c>
      <c r="D46" s="7">
        <v>1</v>
      </c>
      <c r="E46" s="7">
        <f t="shared" si="1"/>
        <v>280</v>
      </c>
      <c r="F46" s="7" t="s">
        <v>21</v>
      </c>
      <c r="G46" s="7" t="s">
        <v>1020</v>
      </c>
    </row>
    <row r="47" spans="1:7" ht="49.5" x14ac:dyDescent="0.4">
      <c r="A47" s="7"/>
      <c r="B47" s="7">
        <f t="shared" si="0"/>
        <v>45</v>
      </c>
      <c r="C47" s="7" t="s">
        <v>1021</v>
      </c>
      <c r="D47" s="7">
        <v>1</v>
      </c>
      <c r="E47" s="7">
        <f t="shared" si="1"/>
        <v>281</v>
      </c>
      <c r="F47" s="7" t="s">
        <v>21</v>
      </c>
      <c r="G47" s="7" t="s">
        <v>1022</v>
      </c>
    </row>
    <row r="48" spans="1:7" ht="33" x14ac:dyDescent="0.4">
      <c r="A48" s="7"/>
      <c r="B48" s="7">
        <f t="shared" si="0"/>
        <v>46</v>
      </c>
      <c r="C48" s="7" t="s">
        <v>71</v>
      </c>
      <c r="D48" s="7">
        <v>4</v>
      </c>
      <c r="E48" s="7">
        <f t="shared" si="1"/>
        <v>282</v>
      </c>
      <c r="F48" s="7"/>
      <c r="G48" s="7" t="s">
        <v>1023</v>
      </c>
    </row>
    <row r="49" spans="1:7" x14ac:dyDescent="0.4">
      <c r="A49" s="7"/>
      <c r="B49" s="7">
        <f t="shared" si="0"/>
        <v>47</v>
      </c>
      <c r="C49" s="7" t="s">
        <v>1024</v>
      </c>
      <c r="D49" s="7">
        <v>2</v>
      </c>
      <c r="E49" s="7">
        <f t="shared" si="1"/>
        <v>286</v>
      </c>
      <c r="F49" s="7" t="s">
        <v>21</v>
      </c>
      <c r="G49" s="7" t="s">
        <v>1025</v>
      </c>
    </row>
    <row r="50" spans="1:7" ht="49.5" x14ac:dyDescent="0.4">
      <c r="A50" s="7"/>
      <c r="B50" s="7">
        <f t="shared" si="0"/>
        <v>48</v>
      </c>
      <c r="C50" s="7" t="s">
        <v>1026</v>
      </c>
      <c r="D50" s="7">
        <v>1</v>
      </c>
      <c r="E50" s="7">
        <f t="shared" si="1"/>
        <v>288</v>
      </c>
      <c r="F50" s="7" t="s">
        <v>21</v>
      </c>
      <c r="G50" s="7" t="s">
        <v>1027</v>
      </c>
    </row>
    <row r="51" spans="1:7" x14ac:dyDescent="0.4">
      <c r="A51" s="7"/>
      <c r="B51" s="7">
        <f t="shared" si="0"/>
        <v>49</v>
      </c>
      <c r="C51" s="7" t="s">
        <v>1028</v>
      </c>
      <c r="D51" s="7">
        <v>3</v>
      </c>
      <c r="E51" s="7">
        <f t="shared" si="1"/>
        <v>289</v>
      </c>
      <c r="F51" s="7"/>
      <c r="G51" s="7" t="s">
        <v>1029</v>
      </c>
    </row>
    <row r="52" spans="1:7" ht="49.5" x14ac:dyDescent="0.4">
      <c r="A52" s="7"/>
      <c r="B52" s="7">
        <f t="shared" si="0"/>
        <v>50</v>
      </c>
      <c r="C52" s="7" t="s">
        <v>136</v>
      </c>
      <c r="D52" s="7">
        <v>3</v>
      </c>
      <c r="E52" s="7">
        <f t="shared" si="1"/>
        <v>292</v>
      </c>
      <c r="F52" s="7" t="s">
        <v>21</v>
      </c>
      <c r="G52" s="7" t="s">
        <v>1068</v>
      </c>
    </row>
    <row r="53" spans="1:7" x14ac:dyDescent="0.4">
      <c r="A53" s="7"/>
      <c r="B53" s="7">
        <f t="shared" si="0"/>
        <v>51</v>
      </c>
      <c r="C53" s="7" t="s">
        <v>1030</v>
      </c>
      <c r="D53" s="7">
        <v>3</v>
      </c>
      <c r="E53" s="7">
        <f t="shared" si="1"/>
        <v>295</v>
      </c>
      <c r="F53" s="7"/>
      <c r="G53" s="7"/>
    </row>
    <row r="54" spans="1:7" x14ac:dyDescent="0.4">
      <c r="A54" s="7"/>
      <c r="B54" s="7">
        <f t="shared" si="0"/>
        <v>52</v>
      </c>
      <c r="C54" s="7" t="s">
        <v>1031</v>
      </c>
      <c r="D54" s="7">
        <v>2</v>
      </c>
      <c r="E54" s="7">
        <f t="shared" si="1"/>
        <v>298</v>
      </c>
      <c r="F54" s="7" t="s">
        <v>21</v>
      </c>
      <c r="G54" s="7" t="s">
        <v>1032</v>
      </c>
    </row>
    <row r="55" spans="1:7" x14ac:dyDescent="0.4">
      <c r="A55" s="7"/>
      <c r="B55" s="7">
        <f t="shared" si="0"/>
        <v>53</v>
      </c>
      <c r="C55" s="7" t="s">
        <v>1033</v>
      </c>
      <c r="D55" s="7">
        <v>2</v>
      </c>
      <c r="E55" s="7">
        <f t="shared" si="1"/>
        <v>300</v>
      </c>
      <c r="F55" s="7"/>
      <c r="G55" s="7"/>
    </row>
    <row r="56" spans="1:7" x14ac:dyDescent="0.4">
      <c r="A56" s="7"/>
      <c r="B56" s="7">
        <f t="shared" si="0"/>
        <v>54</v>
      </c>
      <c r="C56" s="7" t="s">
        <v>1034</v>
      </c>
      <c r="D56" s="7">
        <v>2</v>
      </c>
      <c r="E56" s="7">
        <f t="shared" si="1"/>
        <v>302</v>
      </c>
      <c r="F56" s="7"/>
      <c r="G56" s="7"/>
    </row>
    <row r="57" spans="1:7" x14ac:dyDescent="0.4">
      <c r="A57" s="7"/>
      <c r="B57" s="7">
        <f t="shared" si="0"/>
        <v>55</v>
      </c>
      <c r="C57" s="7" t="s">
        <v>1035</v>
      </c>
      <c r="D57" s="7">
        <v>2</v>
      </c>
      <c r="E57" s="7">
        <f t="shared" si="1"/>
        <v>304</v>
      </c>
      <c r="F57" s="7"/>
      <c r="G57" s="7"/>
    </row>
    <row r="58" spans="1:7" x14ac:dyDescent="0.4">
      <c r="A58" s="7"/>
      <c r="B58" s="7">
        <f t="shared" si="0"/>
        <v>56</v>
      </c>
      <c r="C58" s="7" t="s">
        <v>1036</v>
      </c>
      <c r="D58" s="7">
        <v>1</v>
      </c>
      <c r="E58" s="7">
        <f t="shared" si="1"/>
        <v>306</v>
      </c>
      <c r="F58" s="7" t="s">
        <v>21</v>
      </c>
      <c r="G58" s="7" t="s">
        <v>1037</v>
      </c>
    </row>
    <row r="59" spans="1:7" x14ac:dyDescent="0.4">
      <c r="A59" s="7"/>
      <c r="B59" s="7">
        <f t="shared" si="0"/>
        <v>57</v>
      </c>
      <c r="C59" s="7" t="s">
        <v>1038</v>
      </c>
      <c r="D59" s="7">
        <v>1</v>
      </c>
      <c r="E59" s="7">
        <f t="shared" si="1"/>
        <v>307</v>
      </c>
      <c r="F59" s="7" t="s">
        <v>21</v>
      </c>
      <c r="G59" s="7" t="s">
        <v>1039</v>
      </c>
    </row>
    <row r="60" spans="1:7" x14ac:dyDescent="0.4">
      <c r="A60" s="7"/>
      <c r="B60" s="7">
        <f t="shared" si="0"/>
        <v>58</v>
      </c>
      <c r="C60" s="7" t="s">
        <v>1040</v>
      </c>
      <c r="D60" s="7">
        <v>8</v>
      </c>
      <c r="E60" s="7">
        <f t="shared" si="1"/>
        <v>308</v>
      </c>
      <c r="F60" s="7" t="s">
        <v>21</v>
      </c>
      <c r="G60" s="7" t="s">
        <v>1041</v>
      </c>
    </row>
    <row r="61" spans="1:7" x14ac:dyDescent="0.4">
      <c r="A61" s="7"/>
      <c r="B61" s="7">
        <f t="shared" si="0"/>
        <v>59</v>
      </c>
      <c r="C61" s="7" t="s">
        <v>16</v>
      </c>
      <c r="D61" s="7">
        <v>8</v>
      </c>
      <c r="E61" s="7">
        <f t="shared" si="1"/>
        <v>316</v>
      </c>
      <c r="F61" s="7" t="s">
        <v>21</v>
      </c>
      <c r="G61" s="7" t="s">
        <v>17</v>
      </c>
    </row>
    <row r="62" spans="1:7" x14ac:dyDescent="0.4">
      <c r="A62" s="7"/>
      <c r="B62" s="7">
        <f t="shared" si="0"/>
        <v>60</v>
      </c>
      <c r="C62" s="7" t="s">
        <v>80</v>
      </c>
      <c r="D62" s="7">
        <v>6</v>
      </c>
      <c r="E62" s="7">
        <f t="shared" si="1"/>
        <v>324</v>
      </c>
      <c r="F62" s="7" t="s">
        <v>21</v>
      </c>
      <c r="G62" s="7" t="s">
        <v>1042</v>
      </c>
    </row>
    <row r="63" spans="1:7" x14ac:dyDescent="0.4">
      <c r="A63" s="7"/>
      <c r="B63" s="7">
        <f t="shared" si="0"/>
        <v>61</v>
      </c>
      <c r="C63" s="7" t="s">
        <v>65</v>
      </c>
      <c r="D63" s="7">
        <v>2</v>
      </c>
      <c r="E63" s="7">
        <f t="shared" si="1"/>
        <v>330</v>
      </c>
      <c r="F63" s="7" t="s">
        <v>21</v>
      </c>
      <c r="G63" s="7" t="s">
        <v>1043</v>
      </c>
    </row>
    <row r="64" spans="1:7" x14ac:dyDescent="0.4">
      <c r="A64" s="7"/>
      <c r="B64" s="7">
        <f t="shared" si="0"/>
        <v>62</v>
      </c>
      <c r="C64" s="7" t="s">
        <v>109</v>
      </c>
      <c r="D64" s="7">
        <v>2</v>
      </c>
      <c r="E64" s="7">
        <f t="shared" si="1"/>
        <v>332</v>
      </c>
      <c r="F64" s="7" t="s">
        <v>21</v>
      </c>
      <c r="G64" s="7" t="s">
        <v>1044</v>
      </c>
    </row>
    <row r="65" spans="1:7" x14ac:dyDescent="0.4">
      <c r="A65" s="7"/>
      <c r="B65" s="7">
        <f t="shared" si="0"/>
        <v>63</v>
      </c>
      <c r="C65" s="7" t="s">
        <v>1045</v>
      </c>
      <c r="D65" s="7">
        <v>6</v>
      </c>
      <c r="E65" s="7">
        <f t="shared" si="1"/>
        <v>334</v>
      </c>
      <c r="F65" s="7" t="s">
        <v>21</v>
      </c>
      <c r="G65" s="7" t="s">
        <v>1046</v>
      </c>
    </row>
    <row r="66" spans="1:7" x14ac:dyDescent="0.4">
      <c r="A66" s="7"/>
      <c r="B66" s="7">
        <f t="shared" si="0"/>
        <v>64</v>
      </c>
      <c r="C66" s="7" t="s">
        <v>1047</v>
      </c>
      <c r="D66" s="7">
        <v>6</v>
      </c>
      <c r="E66" s="7">
        <f t="shared" si="1"/>
        <v>340</v>
      </c>
      <c r="F66" s="7" t="s">
        <v>21</v>
      </c>
      <c r="G66" s="7"/>
    </row>
    <row r="67" spans="1:7" ht="49.5" x14ac:dyDescent="0.4">
      <c r="A67" s="7"/>
      <c r="B67" s="7">
        <f t="shared" si="0"/>
        <v>65</v>
      </c>
      <c r="C67" s="7" t="s">
        <v>1048</v>
      </c>
      <c r="D67" s="7">
        <v>6</v>
      </c>
      <c r="E67" s="7">
        <f t="shared" si="1"/>
        <v>346</v>
      </c>
      <c r="F67" s="7" t="s">
        <v>21</v>
      </c>
      <c r="G67" s="7" t="s">
        <v>1049</v>
      </c>
    </row>
    <row r="68" spans="1:7" x14ac:dyDescent="0.4">
      <c r="A68" s="7"/>
      <c r="B68" s="7">
        <f t="shared" si="0"/>
        <v>66</v>
      </c>
      <c r="C68" s="7" t="s">
        <v>1050</v>
      </c>
      <c r="D68" s="7">
        <v>6</v>
      </c>
      <c r="E68" s="7">
        <f t="shared" si="1"/>
        <v>352</v>
      </c>
      <c r="F68" s="7" t="s">
        <v>21</v>
      </c>
      <c r="G68" s="7" t="s">
        <v>1051</v>
      </c>
    </row>
    <row r="69" spans="1:7" x14ac:dyDescent="0.4">
      <c r="A69" s="7"/>
      <c r="B69" s="7">
        <f t="shared" ref="B69:B79" si="2">B68+1</f>
        <v>67</v>
      </c>
      <c r="C69" s="7" t="s">
        <v>1052</v>
      </c>
      <c r="D69" s="7">
        <v>6</v>
      </c>
      <c r="E69" s="7">
        <f t="shared" ref="E69:E79" si="3">E68+D68</f>
        <v>358</v>
      </c>
      <c r="F69" s="7" t="s">
        <v>21</v>
      </c>
      <c r="G69" s="7" t="s">
        <v>1423</v>
      </c>
    </row>
    <row r="70" spans="1:7" x14ac:dyDescent="0.4">
      <c r="A70" s="7"/>
      <c r="B70" s="7">
        <f t="shared" si="2"/>
        <v>68</v>
      </c>
      <c r="C70" s="7" t="s">
        <v>1054</v>
      </c>
      <c r="D70" s="7">
        <v>6</v>
      </c>
      <c r="E70" s="7">
        <f t="shared" si="3"/>
        <v>364</v>
      </c>
      <c r="F70" s="7" t="s">
        <v>21</v>
      </c>
      <c r="G70" s="7" t="s">
        <v>1424</v>
      </c>
    </row>
    <row r="71" spans="1:7" x14ac:dyDescent="0.4">
      <c r="A71" s="7"/>
      <c r="B71" s="7">
        <f t="shared" si="2"/>
        <v>69</v>
      </c>
      <c r="C71" s="7" t="s">
        <v>1056</v>
      </c>
      <c r="D71" s="7">
        <v>6</v>
      </c>
      <c r="E71" s="7">
        <f t="shared" si="3"/>
        <v>370</v>
      </c>
      <c r="F71" s="7" t="s">
        <v>21</v>
      </c>
      <c r="G71" s="7" t="s">
        <v>1425</v>
      </c>
    </row>
    <row r="72" spans="1:7" x14ac:dyDescent="0.4">
      <c r="A72" s="7"/>
      <c r="B72" s="7">
        <f t="shared" si="2"/>
        <v>70</v>
      </c>
      <c r="C72" s="7" t="s">
        <v>1058</v>
      </c>
      <c r="D72" s="7">
        <v>1</v>
      </c>
      <c r="E72" s="7">
        <f t="shared" si="3"/>
        <v>376</v>
      </c>
      <c r="F72" s="7" t="s">
        <v>21</v>
      </c>
      <c r="G72" s="7" t="s">
        <v>1059</v>
      </c>
    </row>
    <row r="73" spans="1:7" x14ac:dyDescent="0.4">
      <c r="A73" s="7"/>
      <c r="B73" s="7">
        <f t="shared" si="2"/>
        <v>71</v>
      </c>
      <c r="C73" s="7" t="s">
        <v>1060</v>
      </c>
      <c r="D73" s="7">
        <v>6</v>
      </c>
      <c r="E73" s="7">
        <f t="shared" si="3"/>
        <v>377</v>
      </c>
      <c r="F73" s="7" t="s">
        <v>21</v>
      </c>
      <c r="G73" s="7" t="s">
        <v>1061</v>
      </c>
    </row>
    <row r="74" spans="1:7" x14ac:dyDescent="0.4">
      <c r="A74" s="7"/>
      <c r="B74" s="7">
        <f t="shared" si="2"/>
        <v>72</v>
      </c>
      <c r="C74" s="7" t="s">
        <v>1062</v>
      </c>
      <c r="D74" s="7">
        <v>1</v>
      </c>
      <c r="E74" s="7">
        <f t="shared" si="3"/>
        <v>383</v>
      </c>
      <c r="F74" s="7" t="s">
        <v>21</v>
      </c>
      <c r="G74" s="7" t="s">
        <v>1063</v>
      </c>
    </row>
    <row r="75" spans="1:7" x14ac:dyDescent="0.4">
      <c r="A75" s="7"/>
      <c r="B75" s="7">
        <f t="shared" si="2"/>
        <v>73</v>
      </c>
      <c r="C75" s="7" t="s">
        <v>1064</v>
      </c>
      <c r="D75" s="7">
        <v>40</v>
      </c>
      <c r="E75" s="7">
        <f t="shared" si="3"/>
        <v>384</v>
      </c>
      <c r="F75" s="7" t="s">
        <v>21</v>
      </c>
      <c r="G75" s="7" t="s">
        <v>1065</v>
      </c>
    </row>
    <row r="76" spans="1:7" x14ac:dyDescent="0.4">
      <c r="A76" s="7"/>
      <c r="B76" s="7">
        <f t="shared" si="2"/>
        <v>74</v>
      </c>
      <c r="C76" s="7" t="s">
        <v>270</v>
      </c>
      <c r="D76" s="7">
        <v>8</v>
      </c>
      <c r="E76" s="7">
        <f t="shared" si="3"/>
        <v>424</v>
      </c>
      <c r="F76" s="7"/>
      <c r="G76" s="7" t="s">
        <v>17</v>
      </c>
    </row>
    <row r="77" spans="1:7" x14ac:dyDescent="0.4">
      <c r="A77" s="7"/>
      <c r="B77" s="7">
        <f t="shared" si="2"/>
        <v>75</v>
      </c>
      <c r="C77" s="7" t="s">
        <v>1066</v>
      </c>
      <c r="D77" s="7">
        <v>4</v>
      </c>
      <c r="E77" s="7">
        <f t="shared" si="3"/>
        <v>432</v>
      </c>
      <c r="F77" s="7"/>
      <c r="G77" s="7" t="s">
        <v>1067</v>
      </c>
    </row>
    <row r="78" spans="1:7" x14ac:dyDescent="0.4">
      <c r="A78" s="7"/>
      <c r="B78" s="7">
        <f t="shared" si="2"/>
        <v>76</v>
      </c>
      <c r="C78" s="7" t="s">
        <v>189</v>
      </c>
      <c r="D78" s="7">
        <v>36</v>
      </c>
      <c r="E78" s="7">
        <f t="shared" si="3"/>
        <v>436</v>
      </c>
      <c r="F78" s="7"/>
      <c r="G78" s="7"/>
    </row>
    <row r="79" spans="1:7" x14ac:dyDescent="0.4">
      <c r="A79" s="7"/>
      <c r="B79" s="7">
        <f t="shared" si="2"/>
        <v>77</v>
      </c>
      <c r="C79" s="7" t="s">
        <v>278</v>
      </c>
      <c r="D79" s="7">
        <v>2</v>
      </c>
      <c r="E79" s="7">
        <f t="shared" si="3"/>
        <v>472</v>
      </c>
      <c r="F79" s="7"/>
      <c r="G79" s="7" t="s">
        <v>279</v>
      </c>
    </row>
    <row r="80" spans="1:7" x14ac:dyDescent="0.4">
      <c r="A80" s="6"/>
      <c r="B80" s="6"/>
      <c r="C80" s="6" t="s">
        <v>282</v>
      </c>
      <c r="D80" s="6">
        <f>SUM(D3:D79)</f>
        <v>474</v>
      </c>
      <c r="E80" s="6"/>
      <c r="F80" s="6"/>
      <c r="G80" s="6"/>
    </row>
    <row r="81" spans="1:7" x14ac:dyDescent="0.4">
      <c r="A81" s="1"/>
      <c r="B81" s="1"/>
      <c r="C81" s="1"/>
      <c r="D81" s="1"/>
      <c r="E81" s="1"/>
      <c r="F81" s="1"/>
      <c r="G81" s="1"/>
    </row>
    <row r="82" spans="1:7" x14ac:dyDescent="0.4">
      <c r="A82" s="1" t="s">
        <v>1069</v>
      </c>
      <c r="B82" s="1"/>
      <c r="C82" s="1"/>
      <c r="D82" s="1"/>
      <c r="E82" s="1"/>
      <c r="F82" s="1"/>
      <c r="G82" s="1"/>
    </row>
    <row r="83" spans="1:7" x14ac:dyDescent="0.4">
      <c r="A83" s="51" t="s">
        <v>1070</v>
      </c>
      <c r="B83" s="1"/>
      <c r="C83" s="1"/>
      <c r="D83" s="1"/>
      <c r="E83" s="1"/>
      <c r="F83" s="1"/>
      <c r="G83" s="1"/>
    </row>
    <row r="84" spans="1:7" x14ac:dyDescent="0.4">
      <c r="A84" s="51" t="s">
        <v>1071</v>
      </c>
      <c r="B84" s="1"/>
      <c r="C84" s="1"/>
      <c r="D84" s="1"/>
      <c r="E84" s="1"/>
      <c r="F84" s="1"/>
      <c r="G84" s="1"/>
    </row>
    <row r="85" spans="1:7" x14ac:dyDescent="0.4">
      <c r="A85" s="51" t="s">
        <v>1072</v>
      </c>
      <c r="B85" s="1"/>
      <c r="C85" s="1"/>
      <c r="D85" s="1"/>
      <c r="E85" s="1"/>
      <c r="F85" s="1"/>
      <c r="G85" s="1"/>
    </row>
    <row r="86" spans="1:7" x14ac:dyDescent="0.4">
      <c r="A86" s="51" t="s">
        <v>1073</v>
      </c>
      <c r="B86" s="1"/>
      <c r="C86" s="1"/>
      <c r="D86" s="1"/>
      <c r="E86" s="1"/>
      <c r="F86" s="1"/>
      <c r="G86" s="1"/>
    </row>
    <row r="87" spans="1:7" x14ac:dyDescent="0.4">
      <c r="A87" s="51" t="s">
        <v>1074</v>
      </c>
      <c r="B87" s="1"/>
      <c r="C87" s="1"/>
      <c r="D87" s="1"/>
      <c r="E87" s="1"/>
      <c r="F87" s="1"/>
      <c r="G87" s="1"/>
    </row>
    <row r="88" spans="1:7" x14ac:dyDescent="0.4">
      <c r="A88" s="51" t="s">
        <v>1075</v>
      </c>
      <c r="B88" s="1"/>
      <c r="C88" s="1"/>
      <c r="D88" s="1"/>
      <c r="E88" s="1"/>
      <c r="F88" s="1"/>
      <c r="G88" s="1"/>
    </row>
    <row r="89" spans="1:7" x14ac:dyDescent="0.4">
      <c r="A89" s="1"/>
      <c r="B89" s="1"/>
      <c r="C89" s="1"/>
      <c r="D89" s="1"/>
      <c r="E89" s="1"/>
      <c r="F89" s="1"/>
      <c r="G89" s="1"/>
    </row>
    <row r="90" spans="1:7" x14ac:dyDescent="0.4">
      <c r="A90" s="1" t="s">
        <v>1076</v>
      </c>
      <c r="B90" s="1"/>
      <c r="C90" s="1"/>
      <c r="D90" s="1"/>
      <c r="E90" s="1"/>
      <c r="F90" s="1"/>
      <c r="G90" s="1"/>
    </row>
    <row r="91" spans="1:7" x14ac:dyDescent="0.4">
      <c r="A91" s="1" t="s">
        <v>1077</v>
      </c>
      <c r="B91" s="1"/>
      <c r="C91" s="1"/>
      <c r="D91" s="1"/>
      <c r="E91" s="1"/>
      <c r="F91" s="1"/>
      <c r="G91" s="1"/>
    </row>
    <row r="92" spans="1:7" x14ac:dyDescent="0.4">
      <c r="A92" s="1" t="s">
        <v>1078</v>
      </c>
      <c r="B92" s="1"/>
      <c r="C92" s="1"/>
      <c r="D92" s="1"/>
      <c r="E92" s="1"/>
      <c r="F92" s="1"/>
      <c r="G92" s="1"/>
    </row>
    <row r="93" spans="1:7" x14ac:dyDescent="0.4">
      <c r="A93" s="1" t="s">
        <v>1079</v>
      </c>
      <c r="B93" s="1"/>
      <c r="C93" s="1"/>
      <c r="D93" s="1"/>
      <c r="E93" s="1"/>
      <c r="F93" s="1"/>
      <c r="G93" s="1"/>
    </row>
    <row r="94" spans="1:7" x14ac:dyDescent="0.4">
      <c r="A94" s="1"/>
      <c r="B94" s="1"/>
      <c r="C94" s="1"/>
      <c r="D94" s="1"/>
      <c r="E94" s="1"/>
      <c r="F94" s="1"/>
      <c r="G94" s="1"/>
    </row>
    <row r="95" spans="1:7" x14ac:dyDescent="0.4">
      <c r="A95" s="1" t="s">
        <v>386</v>
      </c>
      <c r="B95" s="1"/>
      <c r="C95" s="4">
        <v>44008</v>
      </c>
      <c r="D95" s="1"/>
      <c r="E95" s="1"/>
      <c r="F95" s="1"/>
      <c r="G95" s="1"/>
    </row>
    <row r="96" spans="1:7" x14ac:dyDescent="0.4">
      <c r="A96" s="1" t="s">
        <v>1080</v>
      </c>
      <c r="B96" s="1"/>
      <c r="C96" s="1"/>
      <c r="D96" s="1"/>
      <c r="E96" s="1"/>
      <c r="F96" s="1"/>
      <c r="G96" s="1"/>
    </row>
  </sheetData>
  <pageMargins left="0.70866141732283472" right="0.70866141732283472" top="0.74803149606299213" bottom="0.74803149606299213" header="0.31496062992125984" footer="0.31496062992125984"/>
  <pageSetup paperSize="9" scale="52" fitToHeight="0" orientation="portrait" r:id="rId1"/>
  <headerFooter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D7E1C-FEE2-43CD-9847-47B37448612D}">
  <sheetPr>
    <pageSetUpPr fitToPage="1"/>
  </sheetPr>
  <dimension ref="A1:G72"/>
  <sheetViews>
    <sheetView showGridLines="0" workbookViewId="0">
      <pane ySplit="2" topLeftCell="A3" activePane="bottomLeft" state="frozen"/>
      <selection pane="bottomLeft" activeCell="A3" sqref="A3"/>
    </sheetView>
  </sheetViews>
  <sheetFormatPr defaultRowHeight="16.5" x14ac:dyDescent="0.4"/>
  <cols>
    <col min="1" max="1" width="2.5" bestFit="1" customWidth="1"/>
    <col min="2" max="2" width="4.875" bestFit="1" customWidth="1"/>
    <col min="3" max="3" width="25.75" bestFit="1" customWidth="1"/>
    <col min="4" max="4" width="5.875" bestFit="1" customWidth="1"/>
    <col min="5" max="5" width="7.375" bestFit="1" customWidth="1"/>
    <col min="6" max="6" width="2.875" bestFit="1" customWidth="1"/>
    <col min="7" max="7" width="100.625" customWidth="1"/>
  </cols>
  <sheetData>
    <row r="1" spans="1:7" ht="19.5" x14ac:dyDescent="0.45">
      <c r="A1" s="44" t="s">
        <v>1888</v>
      </c>
      <c r="B1" s="28"/>
      <c r="C1" s="28"/>
      <c r="D1" s="28"/>
      <c r="E1" s="28"/>
      <c r="F1" s="28"/>
      <c r="G1" s="28"/>
    </row>
    <row r="2" spans="1:7" x14ac:dyDescent="0.4">
      <c r="A2" s="45" t="s">
        <v>0</v>
      </c>
      <c r="B2" s="45" t="s">
        <v>1</v>
      </c>
      <c r="C2" s="45" t="s">
        <v>2</v>
      </c>
      <c r="D2" s="45" t="s">
        <v>3</v>
      </c>
      <c r="E2" s="45" t="s">
        <v>4</v>
      </c>
      <c r="F2" s="45" t="s">
        <v>5</v>
      </c>
      <c r="G2" s="45" t="s">
        <v>280</v>
      </c>
    </row>
    <row r="3" spans="1:7" x14ac:dyDescent="0.4">
      <c r="A3" s="46"/>
      <c r="B3" s="46">
        <v>1</v>
      </c>
      <c r="C3" s="46" t="s">
        <v>6</v>
      </c>
      <c r="D3" s="46">
        <v>2</v>
      </c>
      <c r="E3" s="46">
        <v>0</v>
      </c>
      <c r="F3" s="46"/>
      <c r="G3" s="46" t="s">
        <v>7</v>
      </c>
    </row>
    <row r="4" spans="1:7" x14ac:dyDescent="0.4">
      <c r="A4" s="46"/>
      <c r="B4" s="46">
        <f>B3+1</f>
        <v>2</v>
      </c>
      <c r="C4" s="46" t="s">
        <v>8</v>
      </c>
      <c r="D4" s="46">
        <v>4</v>
      </c>
      <c r="E4" s="46">
        <f>E3+D3</f>
        <v>2</v>
      </c>
      <c r="F4" s="46"/>
      <c r="G4" s="46" t="s">
        <v>9</v>
      </c>
    </row>
    <row r="5" spans="1:7" x14ac:dyDescent="0.4">
      <c r="A5" s="46"/>
      <c r="B5" s="46">
        <f t="shared" ref="B5:B63" si="0">B4+1</f>
        <v>3</v>
      </c>
      <c r="C5" s="46" t="s">
        <v>10</v>
      </c>
      <c r="D5" s="46">
        <v>2</v>
      </c>
      <c r="E5" s="46">
        <f t="shared" ref="E5:E63" si="1">E4+D4</f>
        <v>6</v>
      </c>
      <c r="F5" s="46"/>
      <c r="G5" s="46" t="s">
        <v>11</v>
      </c>
    </row>
    <row r="6" spans="1:7" x14ac:dyDescent="0.4">
      <c r="A6" s="46"/>
      <c r="B6" s="46">
        <f t="shared" si="0"/>
        <v>4</v>
      </c>
      <c r="C6" s="46" t="s">
        <v>12</v>
      </c>
      <c r="D6" s="46">
        <v>2</v>
      </c>
      <c r="E6" s="46">
        <f t="shared" si="1"/>
        <v>8</v>
      </c>
      <c r="F6" s="46"/>
      <c r="G6" s="46" t="s">
        <v>13</v>
      </c>
    </row>
    <row r="7" spans="1:7" x14ac:dyDescent="0.4">
      <c r="A7" s="46"/>
      <c r="B7" s="46">
        <f t="shared" si="0"/>
        <v>5</v>
      </c>
      <c r="C7" s="46" t="s">
        <v>14</v>
      </c>
      <c r="D7" s="46">
        <v>2</v>
      </c>
      <c r="E7" s="46">
        <f t="shared" si="1"/>
        <v>10</v>
      </c>
      <c r="F7" s="46"/>
      <c r="G7" s="46" t="s">
        <v>15</v>
      </c>
    </row>
    <row r="8" spans="1:7" x14ac:dyDescent="0.4">
      <c r="A8" s="46"/>
      <c r="B8" s="46">
        <f t="shared" si="0"/>
        <v>6</v>
      </c>
      <c r="C8" s="46" t="s">
        <v>16</v>
      </c>
      <c r="D8" s="46">
        <v>8</v>
      </c>
      <c r="E8" s="46">
        <f t="shared" si="1"/>
        <v>12</v>
      </c>
      <c r="F8" s="46"/>
      <c r="G8" s="46" t="s">
        <v>17</v>
      </c>
    </row>
    <row r="9" spans="1:7" ht="49.5" x14ac:dyDescent="0.4">
      <c r="A9" s="46"/>
      <c r="B9" s="46">
        <f t="shared" si="0"/>
        <v>7</v>
      </c>
      <c r="C9" s="46" t="s">
        <v>18</v>
      </c>
      <c r="D9" s="46">
        <v>2</v>
      </c>
      <c r="E9" s="46">
        <f t="shared" si="1"/>
        <v>20</v>
      </c>
      <c r="F9" s="46"/>
      <c r="G9" s="46" t="s">
        <v>19</v>
      </c>
    </row>
    <row r="10" spans="1:7" x14ac:dyDescent="0.4">
      <c r="A10" s="46"/>
      <c r="B10" s="46">
        <f t="shared" si="0"/>
        <v>8</v>
      </c>
      <c r="C10" s="46" t="s">
        <v>23</v>
      </c>
      <c r="D10" s="46">
        <v>1</v>
      </c>
      <c r="E10" s="46">
        <f t="shared" si="1"/>
        <v>22</v>
      </c>
      <c r="F10" s="46"/>
      <c r="G10" s="46" t="s">
        <v>24</v>
      </c>
    </row>
    <row r="11" spans="1:7" x14ac:dyDescent="0.4">
      <c r="A11" s="46"/>
      <c r="B11" s="46">
        <f t="shared" si="0"/>
        <v>9</v>
      </c>
      <c r="C11" s="46" t="s">
        <v>25</v>
      </c>
      <c r="D11" s="46">
        <v>1</v>
      </c>
      <c r="E11" s="46">
        <f t="shared" si="1"/>
        <v>23</v>
      </c>
      <c r="F11" s="46"/>
      <c r="G11" s="46" t="s">
        <v>26</v>
      </c>
    </row>
    <row r="12" spans="1:7" x14ac:dyDescent="0.4">
      <c r="A12" s="46"/>
      <c r="B12" s="46">
        <f t="shared" si="0"/>
        <v>10</v>
      </c>
      <c r="C12" s="46" t="s">
        <v>27</v>
      </c>
      <c r="D12" s="46">
        <v>1</v>
      </c>
      <c r="E12" s="46">
        <f t="shared" si="1"/>
        <v>24</v>
      </c>
      <c r="F12" s="46"/>
      <c r="G12" s="46" t="s">
        <v>28</v>
      </c>
    </row>
    <row r="13" spans="1:7" x14ac:dyDescent="0.4">
      <c r="A13" s="46"/>
      <c r="B13" s="46">
        <f t="shared" si="0"/>
        <v>11</v>
      </c>
      <c r="C13" s="46" t="s">
        <v>29</v>
      </c>
      <c r="D13" s="46">
        <v>3</v>
      </c>
      <c r="E13" s="46">
        <f t="shared" si="1"/>
        <v>25</v>
      </c>
      <c r="F13" s="46" t="s">
        <v>21</v>
      </c>
      <c r="G13" s="46" t="s">
        <v>30</v>
      </c>
    </row>
    <row r="14" spans="1:7" x14ac:dyDescent="0.4">
      <c r="A14" s="46"/>
      <c r="B14" s="46">
        <f t="shared" si="0"/>
        <v>12</v>
      </c>
      <c r="C14" s="46" t="s">
        <v>31</v>
      </c>
      <c r="D14" s="46">
        <v>30</v>
      </c>
      <c r="E14" s="46">
        <f t="shared" si="1"/>
        <v>28</v>
      </c>
      <c r="F14" s="46" t="s">
        <v>21</v>
      </c>
      <c r="G14" s="46" t="s">
        <v>32</v>
      </c>
    </row>
    <row r="15" spans="1:7" x14ac:dyDescent="0.4">
      <c r="A15" s="46"/>
      <c r="B15" s="46">
        <f t="shared" si="0"/>
        <v>13</v>
      </c>
      <c r="C15" s="46" t="s">
        <v>33</v>
      </c>
      <c r="D15" s="46">
        <v>14</v>
      </c>
      <c r="E15" s="46">
        <f t="shared" si="1"/>
        <v>58</v>
      </c>
      <c r="F15" s="46" t="s">
        <v>21</v>
      </c>
      <c r="G15" s="46" t="s">
        <v>34</v>
      </c>
    </row>
    <row r="16" spans="1:7" x14ac:dyDescent="0.4">
      <c r="A16" s="46"/>
      <c r="B16" s="46">
        <f t="shared" si="0"/>
        <v>14</v>
      </c>
      <c r="C16" s="46" t="s">
        <v>35</v>
      </c>
      <c r="D16" s="46">
        <v>1</v>
      </c>
      <c r="E16" s="46">
        <f t="shared" si="1"/>
        <v>72</v>
      </c>
      <c r="F16" s="46" t="s">
        <v>21</v>
      </c>
      <c r="G16" s="46" t="s">
        <v>36</v>
      </c>
    </row>
    <row r="17" spans="1:7" x14ac:dyDescent="0.4">
      <c r="A17" s="46"/>
      <c r="B17" s="46">
        <f t="shared" si="0"/>
        <v>15</v>
      </c>
      <c r="C17" s="46" t="s">
        <v>37</v>
      </c>
      <c r="D17" s="46">
        <v>2</v>
      </c>
      <c r="E17" s="46">
        <f t="shared" si="1"/>
        <v>73</v>
      </c>
      <c r="F17" s="46" t="s">
        <v>21</v>
      </c>
      <c r="G17" s="46" t="s">
        <v>38</v>
      </c>
    </row>
    <row r="18" spans="1:7" x14ac:dyDescent="0.4">
      <c r="A18" s="46"/>
      <c r="B18" s="46">
        <f t="shared" si="0"/>
        <v>16</v>
      </c>
      <c r="C18" s="46" t="s">
        <v>39</v>
      </c>
      <c r="D18" s="46">
        <v>18</v>
      </c>
      <c r="E18" s="46">
        <f t="shared" si="1"/>
        <v>75</v>
      </c>
      <c r="F18" s="46" t="s">
        <v>21</v>
      </c>
      <c r="G18" s="46" t="s">
        <v>40</v>
      </c>
    </row>
    <row r="19" spans="1:7" x14ac:dyDescent="0.4">
      <c r="A19" s="46"/>
      <c r="B19" s="46">
        <f t="shared" si="0"/>
        <v>17</v>
      </c>
      <c r="C19" s="46" t="s">
        <v>41</v>
      </c>
      <c r="D19" s="46">
        <v>2</v>
      </c>
      <c r="E19" s="46">
        <f t="shared" si="1"/>
        <v>93</v>
      </c>
      <c r="F19" s="46" t="s">
        <v>21</v>
      </c>
      <c r="G19" s="46" t="s">
        <v>1082</v>
      </c>
    </row>
    <row r="20" spans="1:7" x14ac:dyDescent="0.4">
      <c r="A20" s="46"/>
      <c r="B20" s="46">
        <f t="shared" si="0"/>
        <v>18</v>
      </c>
      <c r="C20" s="46" t="s">
        <v>43</v>
      </c>
      <c r="D20" s="46">
        <v>2</v>
      </c>
      <c r="E20" s="46">
        <f t="shared" si="1"/>
        <v>95</v>
      </c>
      <c r="F20" s="46" t="s">
        <v>21</v>
      </c>
      <c r="G20" s="46" t="s">
        <v>44</v>
      </c>
    </row>
    <row r="21" spans="1:7" ht="82.5" x14ac:dyDescent="0.4">
      <c r="A21" s="46"/>
      <c r="B21" s="46">
        <f t="shared" si="0"/>
        <v>19</v>
      </c>
      <c r="C21" s="46" t="s">
        <v>45</v>
      </c>
      <c r="D21" s="46">
        <v>1</v>
      </c>
      <c r="E21" s="46">
        <f t="shared" si="1"/>
        <v>97</v>
      </c>
      <c r="F21" s="46"/>
      <c r="G21" s="46" t="s">
        <v>46</v>
      </c>
    </row>
    <row r="22" spans="1:7" ht="49.5" x14ac:dyDescent="0.4">
      <c r="A22" s="46"/>
      <c r="B22" s="46">
        <f t="shared" si="0"/>
        <v>20</v>
      </c>
      <c r="C22" s="46" t="s">
        <v>47</v>
      </c>
      <c r="D22" s="46">
        <v>1</v>
      </c>
      <c r="E22" s="46">
        <f t="shared" si="1"/>
        <v>98</v>
      </c>
      <c r="F22" s="46"/>
      <c r="G22" s="46" t="s">
        <v>1083</v>
      </c>
    </row>
    <row r="23" spans="1:7" x14ac:dyDescent="0.4">
      <c r="A23" s="46"/>
      <c r="B23" s="46">
        <f t="shared" si="0"/>
        <v>21</v>
      </c>
      <c r="C23" s="46" t="s">
        <v>581</v>
      </c>
      <c r="D23" s="46">
        <v>5</v>
      </c>
      <c r="E23" s="46">
        <f t="shared" si="1"/>
        <v>99</v>
      </c>
      <c r="F23" s="46"/>
      <c r="G23" s="46" t="s">
        <v>1084</v>
      </c>
    </row>
    <row r="24" spans="1:7" x14ac:dyDescent="0.4">
      <c r="A24" s="46"/>
      <c r="B24" s="46">
        <f t="shared" si="0"/>
        <v>22</v>
      </c>
      <c r="C24" s="46" t="s">
        <v>59</v>
      </c>
      <c r="D24" s="46">
        <v>1</v>
      </c>
      <c r="E24" s="46">
        <f t="shared" si="1"/>
        <v>104</v>
      </c>
      <c r="F24" s="46"/>
      <c r="G24" s="46" t="s">
        <v>60</v>
      </c>
    </row>
    <row r="25" spans="1:7" x14ac:dyDescent="0.4">
      <c r="A25" s="46"/>
      <c r="B25" s="46">
        <f t="shared" si="0"/>
        <v>23</v>
      </c>
      <c r="C25" s="46" t="s">
        <v>61</v>
      </c>
      <c r="D25" s="46">
        <v>1</v>
      </c>
      <c r="E25" s="46">
        <f t="shared" si="1"/>
        <v>105</v>
      </c>
      <c r="F25" s="46"/>
      <c r="G25" s="46" t="s">
        <v>62</v>
      </c>
    </row>
    <row r="26" spans="1:7" x14ac:dyDescent="0.4">
      <c r="A26" s="46"/>
      <c r="B26" s="46">
        <f t="shared" si="0"/>
        <v>24</v>
      </c>
      <c r="C26" s="46" t="s">
        <v>63</v>
      </c>
      <c r="D26" s="46">
        <v>1</v>
      </c>
      <c r="E26" s="46">
        <f t="shared" si="1"/>
        <v>106</v>
      </c>
      <c r="F26" s="46" t="s">
        <v>21</v>
      </c>
      <c r="G26" s="46" t="s">
        <v>64</v>
      </c>
    </row>
    <row r="27" spans="1:7" x14ac:dyDescent="0.4">
      <c r="A27" s="46"/>
      <c r="B27" s="46">
        <f t="shared" si="0"/>
        <v>25</v>
      </c>
      <c r="C27" s="46" t="s">
        <v>65</v>
      </c>
      <c r="D27" s="46">
        <v>1</v>
      </c>
      <c r="E27" s="46">
        <f t="shared" si="1"/>
        <v>107</v>
      </c>
      <c r="F27" s="46" t="s">
        <v>21</v>
      </c>
      <c r="G27" s="46" t="s">
        <v>66</v>
      </c>
    </row>
    <row r="28" spans="1:7" x14ac:dyDescent="0.4">
      <c r="A28" s="46"/>
      <c r="B28" s="46">
        <f t="shared" si="0"/>
        <v>26</v>
      </c>
      <c r="C28" s="46" t="s">
        <v>67</v>
      </c>
      <c r="D28" s="46">
        <v>4</v>
      </c>
      <c r="E28" s="46">
        <f t="shared" si="1"/>
        <v>108</v>
      </c>
      <c r="F28" s="46"/>
      <c r="G28" s="46" t="s">
        <v>68</v>
      </c>
    </row>
    <row r="29" spans="1:7" ht="33" x14ac:dyDescent="0.4">
      <c r="A29" s="46"/>
      <c r="B29" s="46">
        <f t="shared" si="0"/>
        <v>27</v>
      </c>
      <c r="C29" s="46" t="s">
        <v>1088</v>
      </c>
      <c r="D29" s="46">
        <v>1</v>
      </c>
      <c r="E29" s="46">
        <f t="shared" si="1"/>
        <v>112</v>
      </c>
      <c r="F29" s="46"/>
      <c r="G29" s="46" t="s">
        <v>69</v>
      </c>
    </row>
    <row r="30" spans="1:7" x14ac:dyDescent="0.4">
      <c r="A30" s="46"/>
      <c r="B30" s="46">
        <f t="shared" si="0"/>
        <v>28</v>
      </c>
      <c r="C30" s="52" t="s">
        <v>70</v>
      </c>
      <c r="D30" s="46">
        <v>8</v>
      </c>
      <c r="E30" s="46">
        <f t="shared" si="1"/>
        <v>113</v>
      </c>
      <c r="F30" s="46"/>
      <c r="G30" s="46" t="s">
        <v>17</v>
      </c>
    </row>
    <row r="31" spans="1:7" x14ac:dyDescent="0.4">
      <c r="A31" s="46"/>
      <c r="B31" s="46">
        <f t="shared" si="0"/>
        <v>29</v>
      </c>
      <c r="C31" s="52" t="s">
        <v>71</v>
      </c>
      <c r="D31" s="46">
        <v>4</v>
      </c>
      <c r="E31" s="46">
        <f t="shared" si="1"/>
        <v>121</v>
      </c>
      <c r="F31" s="46"/>
      <c r="G31" s="46" t="s">
        <v>72</v>
      </c>
    </row>
    <row r="32" spans="1:7" x14ac:dyDescent="0.4">
      <c r="A32" s="46"/>
      <c r="B32" s="46">
        <f t="shared" si="0"/>
        <v>30</v>
      </c>
      <c r="C32" s="52" t="s">
        <v>73</v>
      </c>
      <c r="D32" s="46">
        <v>30</v>
      </c>
      <c r="E32" s="46">
        <f t="shared" si="1"/>
        <v>125</v>
      </c>
      <c r="F32" s="46"/>
      <c r="G32" s="46" t="s">
        <v>74</v>
      </c>
    </row>
    <row r="33" spans="1:7" x14ac:dyDescent="0.4">
      <c r="A33" s="46"/>
      <c r="B33" s="46">
        <f t="shared" si="0"/>
        <v>31</v>
      </c>
      <c r="C33" s="52" t="s">
        <v>75</v>
      </c>
      <c r="D33" s="46">
        <v>3</v>
      </c>
      <c r="E33" s="46">
        <f t="shared" si="1"/>
        <v>155</v>
      </c>
      <c r="F33" s="46"/>
      <c r="G33" s="46" t="s">
        <v>76</v>
      </c>
    </row>
    <row r="34" spans="1:7" x14ac:dyDescent="0.4">
      <c r="A34" s="46"/>
      <c r="B34" s="46">
        <f t="shared" si="0"/>
        <v>32</v>
      </c>
      <c r="C34" s="52" t="s">
        <v>77</v>
      </c>
      <c r="D34" s="46">
        <v>8</v>
      </c>
      <c r="E34" s="46">
        <f t="shared" si="1"/>
        <v>158</v>
      </c>
      <c r="F34" s="46"/>
      <c r="G34" s="46" t="s">
        <v>78</v>
      </c>
    </row>
    <row r="35" spans="1:7" x14ac:dyDescent="0.4">
      <c r="A35" s="46"/>
      <c r="B35" s="46">
        <f t="shared" si="0"/>
        <v>33</v>
      </c>
      <c r="C35" s="46" t="s">
        <v>962</v>
      </c>
      <c r="D35" s="46">
        <v>8</v>
      </c>
      <c r="E35" s="46">
        <f t="shared" si="1"/>
        <v>166</v>
      </c>
      <c r="F35" s="46"/>
      <c r="G35" s="46" t="s">
        <v>17</v>
      </c>
    </row>
    <row r="36" spans="1:7" x14ac:dyDescent="0.4">
      <c r="A36" s="46"/>
      <c r="B36" s="46">
        <f t="shared" si="0"/>
        <v>34</v>
      </c>
      <c r="C36" s="52" t="s">
        <v>79</v>
      </c>
      <c r="D36" s="46">
        <v>4</v>
      </c>
      <c r="E36" s="46">
        <f t="shared" si="1"/>
        <v>174</v>
      </c>
      <c r="F36" s="46"/>
      <c r="G36" s="46" t="s">
        <v>72</v>
      </c>
    </row>
    <row r="37" spans="1:7" x14ac:dyDescent="0.4">
      <c r="A37" s="46"/>
      <c r="B37" s="46">
        <f t="shared" si="0"/>
        <v>35</v>
      </c>
      <c r="C37" s="52" t="s">
        <v>73</v>
      </c>
      <c r="D37" s="46">
        <v>30</v>
      </c>
      <c r="E37" s="46">
        <f t="shared" si="1"/>
        <v>178</v>
      </c>
      <c r="F37" s="46"/>
      <c r="G37" s="46" t="s">
        <v>74</v>
      </c>
    </row>
    <row r="38" spans="1:7" x14ac:dyDescent="0.4">
      <c r="A38" s="46"/>
      <c r="B38" s="46">
        <f t="shared" si="0"/>
        <v>36</v>
      </c>
      <c r="C38" s="52" t="s">
        <v>75</v>
      </c>
      <c r="D38" s="46">
        <v>3</v>
      </c>
      <c r="E38" s="46">
        <f t="shared" si="1"/>
        <v>208</v>
      </c>
      <c r="F38" s="46"/>
      <c r="G38" s="46" t="s">
        <v>76</v>
      </c>
    </row>
    <row r="39" spans="1:7" x14ac:dyDescent="0.4">
      <c r="A39" s="46"/>
      <c r="B39" s="46">
        <f t="shared" si="0"/>
        <v>37</v>
      </c>
      <c r="C39" s="52" t="s">
        <v>77</v>
      </c>
      <c r="D39" s="46">
        <v>8</v>
      </c>
      <c r="E39" s="46">
        <f t="shared" si="1"/>
        <v>211</v>
      </c>
      <c r="F39" s="46"/>
      <c r="G39" s="46" t="s">
        <v>78</v>
      </c>
    </row>
    <row r="40" spans="1:7" x14ac:dyDescent="0.4">
      <c r="A40" s="46"/>
      <c r="B40" s="46">
        <f t="shared" si="0"/>
        <v>38</v>
      </c>
      <c r="C40" s="52" t="s">
        <v>80</v>
      </c>
      <c r="D40" s="46">
        <v>2</v>
      </c>
      <c r="E40" s="46">
        <f t="shared" si="1"/>
        <v>219</v>
      </c>
      <c r="F40" s="46"/>
      <c r="G40" s="46" t="s">
        <v>81</v>
      </c>
    </row>
    <row r="41" spans="1:7" ht="33" x14ac:dyDescent="0.4">
      <c r="A41" s="46"/>
      <c r="B41" s="46">
        <f t="shared" si="0"/>
        <v>39</v>
      </c>
      <c r="C41" s="46" t="s">
        <v>1089</v>
      </c>
      <c r="D41" s="46">
        <v>8</v>
      </c>
      <c r="E41" s="46">
        <f t="shared" si="1"/>
        <v>221</v>
      </c>
      <c r="F41" s="46"/>
      <c r="G41" s="46" t="s">
        <v>17</v>
      </c>
    </row>
    <row r="42" spans="1:7" x14ac:dyDescent="0.4">
      <c r="A42" s="46"/>
      <c r="B42" s="46">
        <f t="shared" si="0"/>
        <v>40</v>
      </c>
      <c r="C42" s="52" t="s">
        <v>82</v>
      </c>
      <c r="D42" s="46">
        <v>4</v>
      </c>
      <c r="E42" s="46">
        <f t="shared" si="1"/>
        <v>229</v>
      </c>
      <c r="F42" s="46"/>
      <c r="G42" s="46" t="s">
        <v>72</v>
      </c>
    </row>
    <row r="43" spans="1:7" x14ac:dyDescent="0.4">
      <c r="A43" s="46"/>
      <c r="B43" s="46">
        <f t="shared" si="0"/>
        <v>41</v>
      </c>
      <c r="C43" s="52" t="s">
        <v>73</v>
      </c>
      <c r="D43" s="46">
        <v>30</v>
      </c>
      <c r="E43" s="46">
        <f t="shared" si="1"/>
        <v>233</v>
      </c>
      <c r="F43" s="46"/>
      <c r="G43" s="46" t="s">
        <v>74</v>
      </c>
    </row>
    <row r="44" spans="1:7" x14ac:dyDescent="0.4">
      <c r="A44" s="46"/>
      <c r="B44" s="46">
        <f t="shared" si="0"/>
        <v>42</v>
      </c>
      <c r="C44" s="52" t="s">
        <v>75</v>
      </c>
      <c r="D44" s="46">
        <v>3</v>
      </c>
      <c r="E44" s="46">
        <f t="shared" si="1"/>
        <v>263</v>
      </c>
      <c r="F44" s="46"/>
      <c r="G44" s="46" t="s">
        <v>76</v>
      </c>
    </row>
    <row r="45" spans="1:7" x14ac:dyDescent="0.4">
      <c r="A45" s="46"/>
      <c r="B45" s="46">
        <f t="shared" si="0"/>
        <v>43</v>
      </c>
      <c r="C45" s="52" t="s">
        <v>77</v>
      </c>
      <c r="D45" s="46">
        <v>8</v>
      </c>
      <c r="E45" s="46">
        <f t="shared" si="1"/>
        <v>266</v>
      </c>
      <c r="F45" s="46"/>
      <c r="G45" s="46" t="s">
        <v>78</v>
      </c>
    </row>
    <row r="46" spans="1:7" x14ac:dyDescent="0.4">
      <c r="A46" s="46"/>
      <c r="B46" s="46">
        <f t="shared" si="0"/>
        <v>44</v>
      </c>
      <c r="C46" s="52" t="s">
        <v>80</v>
      </c>
      <c r="D46" s="46">
        <v>2</v>
      </c>
      <c r="E46" s="46">
        <f t="shared" si="1"/>
        <v>274</v>
      </c>
      <c r="F46" s="46"/>
      <c r="G46" s="46" t="s">
        <v>81</v>
      </c>
    </row>
    <row r="47" spans="1:7" x14ac:dyDescent="0.4">
      <c r="A47" s="46"/>
      <c r="B47" s="46">
        <f t="shared" si="0"/>
        <v>45</v>
      </c>
      <c r="C47" s="46" t="s">
        <v>83</v>
      </c>
      <c r="D47" s="46">
        <v>9</v>
      </c>
      <c r="E47" s="46">
        <f t="shared" si="1"/>
        <v>276</v>
      </c>
      <c r="F47" s="46"/>
      <c r="G47" s="46" t="s">
        <v>193</v>
      </c>
    </row>
    <row r="48" spans="1:7" x14ac:dyDescent="0.4">
      <c r="A48" s="46"/>
      <c r="B48" s="46">
        <f t="shared" si="0"/>
        <v>46</v>
      </c>
      <c r="C48" s="46" t="s">
        <v>85</v>
      </c>
      <c r="D48" s="46">
        <v>9</v>
      </c>
      <c r="E48" s="46">
        <f t="shared" si="1"/>
        <v>285</v>
      </c>
      <c r="F48" s="46"/>
      <c r="G48" s="46"/>
    </row>
    <row r="49" spans="1:7" x14ac:dyDescent="0.4">
      <c r="A49" s="46"/>
      <c r="B49" s="46">
        <f t="shared" si="0"/>
        <v>47</v>
      </c>
      <c r="C49" s="46" t="s">
        <v>86</v>
      </c>
      <c r="D49" s="46">
        <v>9</v>
      </c>
      <c r="E49" s="46">
        <f t="shared" si="1"/>
        <v>294</v>
      </c>
      <c r="F49" s="46"/>
      <c r="G49" s="46"/>
    </row>
    <row r="50" spans="1:7" x14ac:dyDescent="0.4">
      <c r="A50" s="46"/>
      <c r="B50" s="46">
        <f t="shared" si="0"/>
        <v>48</v>
      </c>
      <c r="C50" s="46" t="s">
        <v>87</v>
      </c>
      <c r="D50" s="46">
        <v>9</v>
      </c>
      <c r="E50" s="46">
        <f t="shared" si="1"/>
        <v>303</v>
      </c>
      <c r="F50" s="46"/>
      <c r="G50" s="46"/>
    </row>
    <row r="51" spans="1:7" x14ac:dyDescent="0.4">
      <c r="A51" s="46"/>
      <c r="B51" s="46">
        <f t="shared" si="0"/>
        <v>49</v>
      </c>
      <c r="C51" s="46" t="s">
        <v>88</v>
      </c>
      <c r="D51" s="46">
        <v>9</v>
      </c>
      <c r="E51" s="46">
        <f t="shared" si="1"/>
        <v>312</v>
      </c>
      <c r="F51" s="46"/>
      <c r="G51" s="46"/>
    </row>
    <row r="52" spans="1:7" ht="33" x14ac:dyDescent="0.4">
      <c r="A52" s="46"/>
      <c r="B52" s="46">
        <f t="shared" si="0"/>
        <v>50</v>
      </c>
      <c r="C52" s="46" t="s">
        <v>92</v>
      </c>
      <c r="D52" s="46">
        <v>9</v>
      </c>
      <c r="E52" s="46">
        <f t="shared" si="1"/>
        <v>321</v>
      </c>
      <c r="F52" s="46"/>
      <c r="G52" s="46" t="s">
        <v>93</v>
      </c>
    </row>
    <row r="53" spans="1:7" x14ac:dyDescent="0.4">
      <c r="A53" s="46"/>
      <c r="B53" s="46">
        <f t="shared" si="0"/>
        <v>51</v>
      </c>
      <c r="C53" s="46" t="s">
        <v>94</v>
      </c>
      <c r="D53" s="46">
        <v>1</v>
      </c>
      <c r="E53" s="46">
        <f t="shared" si="1"/>
        <v>330</v>
      </c>
      <c r="F53" s="46" t="s">
        <v>21</v>
      </c>
      <c r="G53" s="46" t="s">
        <v>95</v>
      </c>
    </row>
    <row r="54" spans="1:7" x14ac:dyDescent="0.4">
      <c r="A54" s="46"/>
      <c r="B54" s="46">
        <f t="shared" si="0"/>
        <v>52</v>
      </c>
      <c r="C54" s="46" t="s">
        <v>1085</v>
      </c>
      <c r="D54" s="46">
        <v>5</v>
      </c>
      <c r="E54" s="46">
        <f t="shared" si="1"/>
        <v>331</v>
      </c>
      <c r="F54" s="46"/>
      <c r="G54" s="46" t="s">
        <v>1086</v>
      </c>
    </row>
    <row r="55" spans="1:7" x14ac:dyDescent="0.4">
      <c r="A55" s="46"/>
      <c r="B55" s="46">
        <f t="shared" si="0"/>
        <v>53</v>
      </c>
      <c r="C55" s="46" t="s">
        <v>98</v>
      </c>
      <c r="D55" s="46">
        <v>2</v>
      </c>
      <c r="E55" s="46">
        <f t="shared" si="1"/>
        <v>336</v>
      </c>
      <c r="F55" s="46"/>
      <c r="G55" s="46" t="s">
        <v>99</v>
      </c>
    </row>
    <row r="56" spans="1:7" x14ac:dyDescent="0.4">
      <c r="A56" s="46"/>
      <c r="B56" s="46">
        <f t="shared" si="0"/>
        <v>54</v>
      </c>
      <c r="C56" s="46" t="s">
        <v>100</v>
      </c>
      <c r="D56" s="46">
        <v>2</v>
      </c>
      <c r="E56" s="46">
        <f t="shared" si="1"/>
        <v>338</v>
      </c>
      <c r="F56" s="46"/>
      <c r="G56" s="46" t="s">
        <v>101</v>
      </c>
    </row>
    <row r="57" spans="1:7" x14ac:dyDescent="0.4">
      <c r="A57" s="46"/>
      <c r="B57" s="46">
        <f t="shared" si="0"/>
        <v>55</v>
      </c>
      <c r="C57" s="46" t="s">
        <v>102</v>
      </c>
      <c r="D57" s="46">
        <v>4</v>
      </c>
      <c r="E57" s="46">
        <f t="shared" si="1"/>
        <v>340</v>
      </c>
      <c r="F57" s="46"/>
      <c r="G57" s="46" t="s">
        <v>103</v>
      </c>
    </row>
    <row r="58" spans="1:7" x14ac:dyDescent="0.4">
      <c r="A58" s="46"/>
      <c r="B58" s="46">
        <f t="shared" si="0"/>
        <v>56</v>
      </c>
      <c r="C58" s="46" t="s">
        <v>104</v>
      </c>
      <c r="D58" s="46">
        <v>4</v>
      </c>
      <c r="E58" s="46">
        <f t="shared" si="1"/>
        <v>344</v>
      </c>
      <c r="F58" s="46"/>
      <c r="G58" s="46" t="s">
        <v>103</v>
      </c>
    </row>
    <row r="59" spans="1:7" x14ac:dyDescent="0.4">
      <c r="A59" s="46"/>
      <c r="B59" s="46">
        <f t="shared" si="0"/>
        <v>57</v>
      </c>
      <c r="C59" s="46" t="s">
        <v>1087</v>
      </c>
      <c r="D59" s="46">
        <v>1</v>
      </c>
      <c r="E59" s="46">
        <f t="shared" si="1"/>
        <v>348</v>
      </c>
      <c r="F59" s="46" t="s">
        <v>21</v>
      </c>
      <c r="G59" s="46" t="s">
        <v>106</v>
      </c>
    </row>
    <row r="60" spans="1:7" x14ac:dyDescent="0.4">
      <c r="A60" s="46"/>
      <c r="B60" s="46">
        <f t="shared" si="0"/>
        <v>58</v>
      </c>
      <c r="C60" s="46" t="s">
        <v>270</v>
      </c>
      <c r="D60" s="46">
        <v>8</v>
      </c>
      <c r="E60" s="46">
        <f t="shared" si="1"/>
        <v>349</v>
      </c>
      <c r="F60" s="46"/>
      <c r="G60" s="46" t="s">
        <v>17</v>
      </c>
    </row>
    <row r="61" spans="1:7" x14ac:dyDescent="0.4">
      <c r="A61" s="47" t="s">
        <v>184</v>
      </c>
      <c r="B61" s="47">
        <f t="shared" si="0"/>
        <v>59</v>
      </c>
      <c r="C61" s="47" t="s">
        <v>185</v>
      </c>
      <c r="D61" s="47">
        <v>1</v>
      </c>
      <c r="E61" s="47">
        <f t="shared" si="1"/>
        <v>357</v>
      </c>
      <c r="F61" s="47" t="s">
        <v>21</v>
      </c>
      <c r="G61" s="47" t="s">
        <v>186</v>
      </c>
    </row>
    <row r="62" spans="1:7" x14ac:dyDescent="0.4">
      <c r="A62" s="47" t="s">
        <v>184</v>
      </c>
      <c r="B62" s="47">
        <f t="shared" si="0"/>
        <v>60</v>
      </c>
      <c r="C62" s="47" t="s">
        <v>187</v>
      </c>
      <c r="D62" s="47">
        <v>1</v>
      </c>
      <c r="E62" s="47">
        <f t="shared" si="1"/>
        <v>358</v>
      </c>
      <c r="F62" s="47" t="s">
        <v>21</v>
      </c>
      <c r="G62" s="47" t="s">
        <v>188</v>
      </c>
    </row>
    <row r="63" spans="1:7" x14ac:dyDescent="0.4">
      <c r="A63" s="47" t="s">
        <v>184</v>
      </c>
      <c r="B63" s="47">
        <f t="shared" si="0"/>
        <v>61</v>
      </c>
      <c r="C63" s="47" t="s">
        <v>189</v>
      </c>
      <c r="D63" s="47">
        <v>138</v>
      </c>
      <c r="E63" s="47">
        <f t="shared" si="1"/>
        <v>359</v>
      </c>
      <c r="F63" s="47" t="s">
        <v>21</v>
      </c>
      <c r="G63" s="47"/>
    </row>
    <row r="64" spans="1:7" x14ac:dyDescent="0.4">
      <c r="A64" s="49"/>
      <c r="B64" s="49"/>
      <c r="C64" s="49"/>
      <c r="D64" s="49"/>
      <c r="E64" s="49"/>
      <c r="F64" s="49"/>
      <c r="G64" s="49" t="s">
        <v>271</v>
      </c>
    </row>
    <row r="65" spans="1:7" x14ac:dyDescent="0.4">
      <c r="A65" s="46"/>
      <c r="B65" s="46">
        <f>B63+1</f>
        <v>62</v>
      </c>
      <c r="C65" s="46" t="s">
        <v>272</v>
      </c>
      <c r="D65" s="46">
        <v>1</v>
      </c>
      <c r="E65" s="46">
        <f>E63+D63</f>
        <v>497</v>
      </c>
      <c r="F65" s="46"/>
      <c r="G65" s="46" t="s">
        <v>273</v>
      </c>
    </row>
    <row r="66" spans="1:7" x14ac:dyDescent="0.4">
      <c r="A66" s="46"/>
      <c r="B66" s="46">
        <f t="shared" ref="B66:B67" si="2">B65+1</f>
        <v>63</v>
      </c>
      <c r="C66" s="46" t="s">
        <v>274</v>
      </c>
      <c r="D66" s="46">
        <v>2</v>
      </c>
      <c r="E66" s="46">
        <f t="shared" ref="E66:E67" si="3">E65+D65</f>
        <v>498</v>
      </c>
      <c r="F66" s="46"/>
      <c r="G66" s="46" t="s">
        <v>275</v>
      </c>
    </row>
    <row r="67" spans="1:7" x14ac:dyDescent="0.4">
      <c r="A67" s="46"/>
      <c r="B67" s="46">
        <f t="shared" si="2"/>
        <v>64</v>
      </c>
      <c r="C67" s="46" t="s">
        <v>276</v>
      </c>
      <c r="D67" s="46">
        <v>7</v>
      </c>
      <c r="E67" s="46">
        <f t="shared" si="3"/>
        <v>500</v>
      </c>
      <c r="F67" s="46"/>
      <c r="G67" s="46" t="s">
        <v>277</v>
      </c>
    </row>
    <row r="68" spans="1:7" x14ac:dyDescent="0.4">
      <c r="A68" s="46"/>
      <c r="B68" s="46">
        <f>B65+COUNT(B65:B67)*28</f>
        <v>146</v>
      </c>
      <c r="C68" s="46" t="s">
        <v>278</v>
      </c>
      <c r="D68" s="46">
        <v>2</v>
      </c>
      <c r="E68" s="46">
        <f>E65+SUM(D65:D67)*28</f>
        <v>777</v>
      </c>
      <c r="F68" s="46"/>
      <c r="G68" s="46" t="s">
        <v>279</v>
      </c>
    </row>
    <row r="69" spans="1:7" x14ac:dyDescent="0.4">
      <c r="A69" s="48"/>
      <c r="B69" s="48"/>
      <c r="C69" s="48" t="s">
        <v>282</v>
      </c>
      <c r="D69" s="48">
        <f>SUM(D3:D63)+SUM(D65:D67)*28+D68</f>
        <v>779</v>
      </c>
      <c r="E69" s="48"/>
      <c r="F69" s="48"/>
      <c r="G69" s="48"/>
    </row>
    <row r="70" spans="1:7" x14ac:dyDescent="0.4">
      <c r="A70" s="28"/>
      <c r="B70" s="28"/>
      <c r="C70" s="28"/>
      <c r="D70" s="28"/>
      <c r="E70" s="28"/>
      <c r="F70" s="28"/>
      <c r="G70" s="28"/>
    </row>
    <row r="71" spans="1:7" x14ac:dyDescent="0.4">
      <c r="A71" s="28" t="s">
        <v>386</v>
      </c>
      <c r="B71" s="28"/>
      <c r="C71" s="41">
        <v>43613</v>
      </c>
      <c r="D71" s="28"/>
      <c r="E71" s="28"/>
      <c r="F71" s="28"/>
      <c r="G71" s="28"/>
    </row>
    <row r="72" spans="1:7" x14ac:dyDescent="0.4">
      <c r="A72" s="28" t="s">
        <v>1080</v>
      </c>
      <c r="B72" s="28"/>
      <c r="C72" s="28"/>
      <c r="D72" s="28"/>
      <c r="E72" s="28"/>
      <c r="F72" s="28"/>
      <c r="G72" s="28"/>
    </row>
  </sheetData>
  <pageMargins left="0.70866141732283472" right="0.70866141732283472" top="0.74803149606299213" bottom="0.74803149606299213" header="0.31496062992125984" footer="0.31496062992125984"/>
  <pageSetup paperSize="9" scale="52" fitToHeight="0" orientation="portrait" r:id="rId1"/>
  <headerFooter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C6970-3EB5-4568-979A-DFDBB37695FD}">
  <sheetPr>
    <pageSetUpPr fitToPage="1"/>
  </sheetPr>
  <dimension ref="A1:G84"/>
  <sheetViews>
    <sheetView showGridLines="0" workbookViewId="0">
      <pane ySplit="2" topLeftCell="A3" activePane="bottomLeft" state="frozen"/>
      <selection pane="bottomLeft" activeCell="A3" sqref="A3"/>
    </sheetView>
  </sheetViews>
  <sheetFormatPr defaultRowHeight="16.5" x14ac:dyDescent="0.4"/>
  <cols>
    <col min="1" max="1" width="2.5" bestFit="1" customWidth="1"/>
    <col min="2" max="2" width="4.875" bestFit="1" customWidth="1"/>
    <col min="3" max="3" width="25.75" bestFit="1" customWidth="1"/>
    <col min="4" max="4" width="5.875" bestFit="1" customWidth="1"/>
    <col min="5" max="5" width="7.375" bestFit="1" customWidth="1"/>
    <col min="6" max="6" width="2.875" bestFit="1" customWidth="1"/>
    <col min="7" max="7" width="100.625" customWidth="1"/>
  </cols>
  <sheetData>
    <row r="1" spans="1:7" ht="19.5" x14ac:dyDescent="0.45">
      <c r="A1" s="44" t="s">
        <v>1889</v>
      </c>
      <c r="B1" s="1"/>
      <c r="C1" s="1"/>
      <c r="D1" s="1"/>
      <c r="E1" s="1"/>
      <c r="F1" s="1"/>
      <c r="G1" s="1"/>
    </row>
    <row r="2" spans="1:7" x14ac:dyDescent="0.4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280</v>
      </c>
    </row>
    <row r="3" spans="1:7" x14ac:dyDescent="0.4">
      <c r="A3" s="7"/>
      <c r="B3" s="7">
        <v>1</v>
      </c>
      <c r="C3" s="7" t="s">
        <v>6</v>
      </c>
      <c r="D3" s="7">
        <v>2</v>
      </c>
      <c r="E3" s="7">
        <v>0</v>
      </c>
      <c r="F3" s="7"/>
      <c r="G3" s="7" t="s">
        <v>7</v>
      </c>
    </row>
    <row r="4" spans="1:7" x14ac:dyDescent="0.4">
      <c r="A4" s="7"/>
      <c r="B4" s="7">
        <f>B3+1</f>
        <v>2</v>
      </c>
      <c r="C4" s="7" t="s">
        <v>8</v>
      </c>
      <c r="D4" s="7">
        <v>4</v>
      </c>
      <c r="E4" s="7">
        <f>E3+D3</f>
        <v>2</v>
      </c>
      <c r="F4" s="7"/>
      <c r="G4" s="7" t="s">
        <v>9</v>
      </c>
    </row>
    <row r="5" spans="1:7" x14ac:dyDescent="0.4">
      <c r="A5" s="7"/>
      <c r="B5" s="7">
        <f t="shared" ref="B5:B61" si="0">B4+1</f>
        <v>3</v>
      </c>
      <c r="C5" s="7" t="s">
        <v>10</v>
      </c>
      <c r="D5" s="7">
        <v>2</v>
      </c>
      <c r="E5" s="7">
        <f t="shared" ref="E5:E61" si="1">E4+D4</f>
        <v>6</v>
      </c>
      <c r="F5" s="7"/>
      <c r="G5" s="7" t="s">
        <v>11</v>
      </c>
    </row>
    <row r="6" spans="1:7" x14ac:dyDescent="0.4">
      <c r="A6" s="7"/>
      <c r="B6" s="7">
        <f t="shared" si="0"/>
        <v>4</v>
      </c>
      <c r="C6" s="7" t="s">
        <v>12</v>
      </c>
      <c r="D6" s="7">
        <v>2</v>
      </c>
      <c r="E6" s="7">
        <f t="shared" si="1"/>
        <v>8</v>
      </c>
      <c r="F6" s="7"/>
      <c r="G6" s="7" t="s">
        <v>13</v>
      </c>
    </row>
    <row r="7" spans="1:7" x14ac:dyDescent="0.4">
      <c r="A7" s="7"/>
      <c r="B7" s="7">
        <f t="shared" si="0"/>
        <v>5</v>
      </c>
      <c r="C7" s="7" t="s">
        <v>14</v>
      </c>
      <c r="D7" s="7">
        <v>2</v>
      </c>
      <c r="E7" s="7">
        <f t="shared" si="1"/>
        <v>10</v>
      </c>
      <c r="F7" s="7"/>
      <c r="G7" s="7" t="s">
        <v>15</v>
      </c>
    </row>
    <row r="8" spans="1:7" x14ac:dyDescent="0.4">
      <c r="A8" s="7"/>
      <c r="B8" s="7">
        <f t="shared" si="0"/>
        <v>6</v>
      </c>
      <c r="C8" s="7" t="s">
        <v>16</v>
      </c>
      <c r="D8" s="7">
        <v>8</v>
      </c>
      <c r="E8" s="7">
        <f t="shared" si="1"/>
        <v>12</v>
      </c>
      <c r="F8" s="7"/>
      <c r="G8" s="7" t="s">
        <v>17</v>
      </c>
    </row>
    <row r="9" spans="1:7" ht="49.5" x14ac:dyDescent="0.4">
      <c r="A9" s="7"/>
      <c r="B9" s="7">
        <f t="shared" si="0"/>
        <v>7</v>
      </c>
      <c r="C9" s="7" t="s">
        <v>18</v>
      </c>
      <c r="D9" s="7">
        <v>2</v>
      </c>
      <c r="E9" s="7">
        <f t="shared" si="1"/>
        <v>20</v>
      </c>
      <c r="F9" s="7"/>
      <c r="G9" s="7" t="s">
        <v>19</v>
      </c>
    </row>
    <row r="10" spans="1:7" x14ac:dyDescent="0.4">
      <c r="A10" s="7"/>
      <c r="B10" s="7">
        <f t="shared" si="0"/>
        <v>8</v>
      </c>
      <c r="C10" s="7" t="s">
        <v>272</v>
      </c>
      <c r="D10" s="7">
        <v>1</v>
      </c>
      <c r="E10" s="7">
        <f t="shared" si="1"/>
        <v>22</v>
      </c>
      <c r="F10" s="7"/>
      <c r="G10" s="7" t="s">
        <v>964</v>
      </c>
    </row>
    <row r="11" spans="1:7" x14ac:dyDescent="0.4">
      <c r="A11" s="7"/>
      <c r="B11" s="7">
        <f t="shared" si="0"/>
        <v>9</v>
      </c>
      <c r="C11" s="7" t="s">
        <v>274</v>
      </c>
      <c r="D11" s="7">
        <v>2</v>
      </c>
      <c r="E11" s="7">
        <f t="shared" si="1"/>
        <v>23</v>
      </c>
      <c r="F11" s="7"/>
      <c r="G11" s="7" t="s">
        <v>191</v>
      </c>
    </row>
    <row r="12" spans="1:7" x14ac:dyDescent="0.4">
      <c r="A12" s="7"/>
      <c r="B12" s="7">
        <f t="shared" si="0"/>
        <v>10</v>
      </c>
      <c r="C12" s="7" t="s">
        <v>276</v>
      </c>
      <c r="D12" s="7">
        <v>7</v>
      </c>
      <c r="E12" s="7">
        <f t="shared" si="1"/>
        <v>25</v>
      </c>
      <c r="F12" s="7"/>
      <c r="G12" s="7"/>
    </row>
    <row r="13" spans="1:7" x14ac:dyDescent="0.4">
      <c r="A13" s="7"/>
      <c r="B13" s="7">
        <f t="shared" si="0"/>
        <v>11</v>
      </c>
      <c r="C13" s="7" t="s">
        <v>966</v>
      </c>
      <c r="D13" s="7">
        <v>30</v>
      </c>
      <c r="E13" s="7">
        <f t="shared" si="1"/>
        <v>32</v>
      </c>
      <c r="F13" s="7"/>
      <c r="G13" s="7" t="s">
        <v>967</v>
      </c>
    </row>
    <row r="14" spans="1:7" x14ac:dyDescent="0.4">
      <c r="A14" s="7"/>
      <c r="B14" s="7">
        <f t="shared" si="0"/>
        <v>12</v>
      </c>
      <c r="C14" s="7" t="s">
        <v>742</v>
      </c>
      <c r="D14" s="7">
        <v>2</v>
      </c>
      <c r="E14" s="7">
        <f t="shared" si="1"/>
        <v>62</v>
      </c>
      <c r="F14" s="7">
        <v>0</v>
      </c>
      <c r="G14" s="7" t="s">
        <v>968</v>
      </c>
    </row>
    <row r="15" spans="1:7" x14ac:dyDescent="0.4">
      <c r="A15" s="7"/>
      <c r="B15" s="7">
        <f t="shared" si="0"/>
        <v>13</v>
      </c>
      <c r="C15" s="7" t="s">
        <v>969</v>
      </c>
      <c r="D15" s="7">
        <v>1</v>
      </c>
      <c r="E15" s="7">
        <f t="shared" si="1"/>
        <v>64</v>
      </c>
      <c r="F15" s="7"/>
      <c r="G15" s="7" t="s">
        <v>970</v>
      </c>
    </row>
    <row r="16" spans="1:7" x14ac:dyDescent="0.4">
      <c r="A16" s="7"/>
      <c r="B16" s="7">
        <f t="shared" si="0"/>
        <v>14</v>
      </c>
      <c r="C16" s="7" t="s">
        <v>971</v>
      </c>
      <c r="D16" s="7">
        <v>2</v>
      </c>
      <c r="E16" s="7">
        <f t="shared" si="1"/>
        <v>65</v>
      </c>
      <c r="F16" s="7"/>
      <c r="G16" s="7" t="s">
        <v>275</v>
      </c>
    </row>
    <row r="17" spans="1:7" x14ac:dyDescent="0.4">
      <c r="A17" s="7"/>
      <c r="B17" s="7">
        <f t="shared" si="0"/>
        <v>15</v>
      </c>
      <c r="C17" s="7" t="s">
        <v>972</v>
      </c>
      <c r="D17" s="7">
        <v>40</v>
      </c>
      <c r="E17" s="7">
        <f t="shared" si="1"/>
        <v>67</v>
      </c>
      <c r="F17" s="7"/>
      <c r="G17" s="7" t="s">
        <v>973</v>
      </c>
    </row>
    <row r="18" spans="1:7" x14ac:dyDescent="0.4">
      <c r="A18" s="7"/>
      <c r="B18" s="7">
        <f t="shared" si="0"/>
        <v>16</v>
      </c>
      <c r="C18" s="7" t="s">
        <v>974</v>
      </c>
      <c r="D18" s="7">
        <v>20</v>
      </c>
      <c r="E18" s="7">
        <f t="shared" si="1"/>
        <v>107</v>
      </c>
      <c r="F18" s="7"/>
      <c r="G18" s="7" t="s">
        <v>975</v>
      </c>
    </row>
    <row r="19" spans="1:7" x14ac:dyDescent="0.4">
      <c r="A19" s="7"/>
      <c r="B19" s="7">
        <f t="shared" si="0"/>
        <v>17</v>
      </c>
      <c r="C19" s="7" t="s">
        <v>189</v>
      </c>
      <c r="D19" s="7">
        <v>20</v>
      </c>
      <c r="E19" s="7">
        <f t="shared" si="1"/>
        <v>127</v>
      </c>
      <c r="F19" s="7"/>
      <c r="G19" s="7"/>
    </row>
    <row r="20" spans="1:7" x14ac:dyDescent="0.4">
      <c r="A20" s="7"/>
      <c r="B20" s="7">
        <f t="shared" si="0"/>
        <v>18</v>
      </c>
      <c r="C20" s="7" t="s">
        <v>976</v>
      </c>
      <c r="D20" s="7">
        <v>1</v>
      </c>
      <c r="E20" s="7">
        <f t="shared" si="1"/>
        <v>147</v>
      </c>
      <c r="F20" s="7" t="s">
        <v>21</v>
      </c>
      <c r="G20" s="7" t="s">
        <v>977</v>
      </c>
    </row>
    <row r="21" spans="1:7" x14ac:dyDescent="0.4">
      <c r="A21" s="7"/>
      <c r="B21" s="7">
        <f t="shared" si="0"/>
        <v>19</v>
      </c>
      <c r="C21" s="7" t="s">
        <v>75</v>
      </c>
      <c r="D21" s="7">
        <v>3</v>
      </c>
      <c r="E21" s="7">
        <f t="shared" si="1"/>
        <v>148</v>
      </c>
      <c r="F21" s="7"/>
      <c r="G21" s="7" t="s">
        <v>978</v>
      </c>
    </row>
    <row r="22" spans="1:7" x14ac:dyDescent="0.4">
      <c r="A22" s="7"/>
      <c r="B22" s="7">
        <f t="shared" si="0"/>
        <v>20</v>
      </c>
      <c r="C22" s="7" t="s">
        <v>985</v>
      </c>
      <c r="D22" s="7">
        <v>5</v>
      </c>
      <c r="E22" s="7">
        <f t="shared" si="1"/>
        <v>151</v>
      </c>
      <c r="F22" s="7"/>
      <c r="G22" s="7"/>
    </row>
    <row r="23" spans="1:7" x14ac:dyDescent="0.4">
      <c r="A23" s="7"/>
      <c r="B23" s="7">
        <f t="shared" si="0"/>
        <v>21</v>
      </c>
      <c r="C23" s="7" t="s">
        <v>986</v>
      </c>
      <c r="D23" s="7">
        <v>32</v>
      </c>
      <c r="E23" s="7">
        <f t="shared" si="1"/>
        <v>156</v>
      </c>
      <c r="F23" s="7"/>
      <c r="G23" s="7" t="s">
        <v>987</v>
      </c>
    </row>
    <row r="24" spans="1:7" x14ac:dyDescent="0.4">
      <c r="A24" s="7"/>
      <c r="B24" s="7">
        <f t="shared" si="0"/>
        <v>22</v>
      </c>
      <c r="C24" s="7" t="s">
        <v>77</v>
      </c>
      <c r="D24" s="7">
        <v>8</v>
      </c>
      <c r="E24" s="7">
        <f t="shared" si="1"/>
        <v>188</v>
      </c>
      <c r="F24" s="7"/>
      <c r="G24" s="7" t="s">
        <v>988</v>
      </c>
    </row>
    <row r="25" spans="1:7" x14ac:dyDescent="0.4">
      <c r="A25" s="8" t="s">
        <v>184</v>
      </c>
      <c r="B25" s="8">
        <f t="shared" si="0"/>
        <v>23</v>
      </c>
      <c r="C25" s="8" t="s">
        <v>989</v>
      </c>
      <c r="D25" s="8">
        <v>1</v>
      </c>
      <c r="E25" s="8">
        <f t="shared" si="1"/>
        <v>196</v>
      </c>
      <c r="F25" s="8" t="s">
        <v>21</v>
      </c>
      <c r="G25" s="8" t="s">
        <v>990</v>
      </c>
    </row>
    <row r="26" spans="1:7" x14ac:dyDescent="0.4">
      <c r="A26" s="7"/>
      <c r="B26" s="7">
        <f t="shared" si="0"/>
        <v>24</v>
      </c>
      <c r="C26" s="7" t="s">
        <v>991</v>
      </c>
      <c r="D26" s="7">
        <v>2</v>
      </c>
      <c r="E26" s="7">
        <f t="shared" si="1"/>
        <v>197</v>
      </c>
      <c r="F26" s="7" t="s">
        <v>21</v>
      </c>
      <c r="G26" s="7" t="s">
        <v>992</v>
      </c>
    </row>
    <row r="27" spans="1:7" x14ac:dyDescent="0.4">
      <c r="A27" s="7"/>
      <c r="B27" s="7">
        <f t="shared" si="0"/>
        <v>25</v>
      </c>
      <c r="C27" s="7" t="s">
        <v>993</v>
      </c>
      <c r="D27" s="7">
        <v>5</v>
      </c>
      <c r="E27" s="7">
        <f t="shared" si="1"/>
        <v>199</v>
      </c>
      <c r="F27" s="7"/>
      <c r="G27" s="7" t="s">
        <v>994</v>
      </c>
    </row>
    <row r="28" spans="1:7" x14ac:dyDescent="0.4">
      <c r="A28" s="8" t="s">
        <v>184</v>
      </c>
      <c r="B28" s="8">
        <f t="shared" si="0"/>
        <v>26</v>
      </c>
      <c r="C28" s="8" t="s">
        <v>995</v>
      </c>
      <c r="D28" s="8">
        <v>1</v>
      </c>
      <c r="E28" s="8">
        <f t="shared" si="1"/>
        <v>204</v>
      </c>
      <c r="F28" s="8" t="s">
        <v>21</v>
      </c>
      <c r="G28" s="8" t="s">
        <v>1980</v>
      </c>
    </row>
    <row r="29" spans="1:7" x14ac:dyDescent="0.4">
      <c r="A29" s="7"/>
      <c r="B29" s="7">
        <f t="shared" si="0"/>
        <v>27</v>
      </c>
      <c r="C29" s="7" t="s">
        <v>997</v>
      </c>
      <c r="D29" s="7">
        <v>1</v>
      </c>
      <c r="E29" s="7">
        <f t="shared" si="1"/>
        <v>205</v>
      </c>
      <c r="F29" s="7" t="s">
        <v>21</v>
      </c>
      <c r="G29" s="7" t="s">
        <v>998</v>
      </c>
    </row>
    <row r="30" spans="1:7" x14ac:dyDescent="0.4">
      <c r="A30" s="7"/>
      <c r="B30" s="7">
        <f t="shared" si="0"/>
        <v>28</v>
      </c>
      <c r="C30" s="7" t="s">
        <v>999</v>
      </c>
      <c r="D30" s="7">
        <v>5</v>
      </c>
      <c r="E30" s="7">
        <f t="shared" si="1"/>
        <v>206</v>
      </c>
      <c r="F30" s="7"/>
      <c r="G30" s="7"/>
    </row>
    <row r="31" spans="1:7" x14ac:dyDescent="0.4">
      <c r="A31" s="7"/>
      <c r="B31" s="7">
        <f t="shared" si="0"/>
        <v>29</v>
      </c>
      <c r="C31" s="7" t="s">
        <v>1000</v>
      </c>
      <c r="D31" s="7">
        <v>32</v>
      </c>
      <c r="E31" s="7">
        <f t="shared" si="1"/>
        <v>211</v>
      </c>
      <c r="F31" s="7"/>
      <c r="G31" s="7" t="s">
        <v>987</v>
      </c>
    </row>
    <row r="32" spans="1:7" x14ac:dyDescent="0.4">
      <c r="A32" s="7"/>
      <c r="B32" s="7">
        <f t="shared" si="0"/>
        <v>30</v>
      </c>
      <c r="C32" s="7" t="s">
        <v>1001</v>
      </c>
      <c r="D32" s="7">
        <v>8</v>
      </c>
      <c r="E32" s="7">
        <f t="shared" si="1"/>
        <v>243</v>
      </c>
      <c r="F32" s="7"/>
      <c r="G32" s="7" t="s">
        <v>988</v>
      </c>
    </row>
    <row r="33" spans="1:7" x14ac:dyDescent="0.4">
      <c r="A33" s="7"/>
      <c r="B33" s="7">
        <f t="shared" si="0"/>
        <v>31</v>
      </c>
      <c r="C33" s="7" t="s">
        <v>1002</v>
      </c>
      <c r="D33" s="7">
        <v>2</v>
      </c>
      <c r="E33" s="7">
        <f t="shared" si="1"/>
        <v>251</v>
      </c>
      <c r="F33" s="7" t="s">
        <v>21</v>
      </c>
      <c r="G33" s="7" t="s">
        <v>1003</v>
      </c>
    </row>
    <row r="34" spans="1:7" x14ac:dyDescent="0.4">
      <c r="A34" s="7"/>
      <c r="B34" s="7">
        <f t="shared" si="0"/>
        <v>32</v>
      </c>
      <c r="C34" s="7" t="s">
        <v>1004</v>
      </c>
      <c r="D34" s="7">
        <v>1</v>
      </c>
      <c r="E34" s="7">
        <f t="shared" si="1"/>
        <v>253</v>
      </c>
      <c r="F34" s="7" t="s">
        <v>21</v>
      </c>
      <c r="G34" s="7" t="s">
        <v>1005</v>
      </c>
    </row>
    <row r="35" spans="1:7" ht="33" x14ac:dyDescent="0.4">
      <c r="A35" s="8" t="s">
        <v>184</v>
      </c>
      <c r="B35" s="8">
        <f t="shared" si="0"/>
        <v>33</v>
      </c>
      <c r="C35" s="8" t="s">
        <v>1890</v>
      </c>
      <c r="D35" s="8">
        <v>1</v>
      </c>
      <c r="E35" s="8">
        <f t="shared" si="1"/>
        <v>254</v>
      </c>
      <c r="F35" s="8" t="s">
        <v>21</v>
      </c>
      <c r="G35" s="8" t="s">
        <v>1982</v>
      </c>
    </row>
    <row r="36" spans="1:7" x14ac:dyDescent="0.4">
      <c r="A36" s="7"/>
      <c r="B36" s="7">
        <f t="shared" si="0"/>
        <v>34</v>
      </c>
      <c r="C36" s="7" t="s">
        <v>1038</v>
      </c>
      <c r="D36" s="7">
        <v>1</v>
      </c>
      <c r="E36" s="7">
        <f t="shared" si="1"/>
        <v>255</v>
      </c>
      <c r="F36" s="7" t="s">
        <v>21</v>
      </c>
      <c r="G36" s="7" t="s">
        <v>1090</v>
      </c>
    </row>
    <row r="37" spans="1:7" x14ac:dyDescent="0.4">
      <c r="A37" s="7"/>
      <c r="B37" s="7">
        <f t="shared" si="0"/>
        <v>35</v>
      </c>
      <c r="C37" s="7" t="s">
        <v>1091</v>
      </c>
      <c r="D37" s="7">
        <v>8</v>
      </c>
      <c r="E37" s="7">
        <f t="shared" si="1"/>
        <v>256</v>
      </c>
      <c r="F37" s="7" t="s">
        <v>21</v>
      </c>
      <c r="G37" s="7" t="s">
        <v>1041</v>
      </c>
    </row>
    <row r="38" spans="1:7" x14ac:dyDescent="0.4">
      <c r="A38" s="7"/>
      <c r="B38" s="7">
        <f t="shared" si="0"/>
        <v>36</v>
      </c>
      <c r="C38" s="7" t="s">
        <v>16</v>
      </c>
      <c r="D38" s="7">
        <v>8</v>
      </c>
      <c r="E38" s="7">
        <f t="shared" si="1"/>
        <v>264</v>
      </c>
      <c r="F38" s="7" t="s">
        <v>21</v>
      </c>
      <c r="G38" s="7" t="s">
        <v>17</v>
      </c>
    </row>
    <row r="39" spans="1:7" x14ac:dyDescent="0.4">
      <c r="A39" s="7"/>
      <c r="B39" s="7">
        <f t="shared" si="0"/>
        <v>37</v>
      </c>
      <c r="C39" s="7" t="s">
        <v>80</v>
      </c>
      <c r="D39" s="7">
        <v>6</v>
      </c>
      <c r="E39" s="7">
        <f t="shared" si="1"/>
        <v>272</v>
      </c>
      <c r="F39" s="7" t="s">
        <v>21</v>
      </c>
      <c r="G39" s="7" t="s">
        <v>1042</v>
      </c>
    </row>
    <row r="40" spans="1:7" x14ac:dyDescent="0.4">
      <c r="A40" s="7"/>
      <c r="B40" s="7">
        <f t="shared" si="0"/>
        <v>38</v>
      </c>
      <c r="C40" s="7" t="s">
        <v>65</v>
      </c>
      <c r="D40" s="7">
        <v>2</v>
      </c>
      <c r="E40" s="7">
        <f t="shared" si="1"/>
        <v>278</v>
      </c>
      <c r="F40" s="7" t="s">
        <v>21</v>
      </c>
      <c r="G40" s="7" t="s">
        <v>1043</v>
      </c>
    </row>
    <row r="41" spans="1:7" x14ac:dyDescent="0.4">
      <c r="A41" s="7"/>
      <c r="B41" s="7">
        <f t="shared" si="0"/>
        <v>39</v>
      </c>
      <c r="C41" s="7" t="s">
        <v>109</v>
      </c>
      <c r="D41" s="7">
        <v>2</v>
      </c>
      <c r="E41" s="7">
        <f t="shared" si="1"/>
        <v>280</v>
      </c>
      <c r="F41" s="7" t="s">
        <v>21</v>
      </c>
      <c r="G41" s="7" t="s">
        <v>1044</v>
      </c>
    </row>
    <row r="42" spans="1:7" x14ac:dyDescent="0.4">
      <c r="A42" s="7"/>
      <c r="B42" s="7">
        <f t="shared" si="0"/>
        <v>40</v>
      </c>
      <c r="C42" s="7" t="s">
        <v>1045</v>
      </c>
      <c r="D42" s="7">
        <v>6</v>
      </c>
      <c r="E42" s="7">
        <f t="shared" si="1"/>
        <v>282</v>
      </c>
      <c r="F42" s="7" t="s">
        <v>21</v>
      </c>
      <c r="G42" s="7" t="s">
        <v>1046</v>
      </c>
    </row>
    <row r="43" spans="1:7" x14ac:dyDescent="0.4">
      <c r="A43" s="7"/>
      <c r="B43" s="7">
        <f t="shared" si="0"/>
        <v>41</v>
      </c>
      <c r="C43" s="7" t="s">
        <v>1047</v>
      </c>
      <c r="D43" s="7">
        <v>6</v>
      </c>
      <c r="E43" s="7">
        <f t="shared" si="1"/>
        <v>288</v>
      </c>
      <c r="F43" s="7" t="s">
        <v>21</v>
      </c>
      <c r="G43" s="7"/>
    </row>
    <row r="44" spans="1:7" ht="49.5" x14ac:dyDescent="0.4">
      <c r="A44" s="7"/>
      <c r="B44" s="7">
        <f t="shared" si="0"/>
        <v>42</v>
      </c>
      <c r="C44" s="7" t="s">
        <v>1048</v>
      </c>
      <c r="D44" s="7">
        <v>6</v>
      </c>
      <c r="E44" s="7">
        <f t="shared" si="1"/>
        <v>294</v>
      </c>
      <c r="F44" s="7" t="s">
        <v>21</v>
      </c>
      <c r="G44" s="7" t="s">
        <v>1049</v>
      </c>
    </row>
    <row r="45" spans="1:7" x14ac:dyDescent="0.4">
      <c r="A45" s="7"/>
      <c r="B45" s="7">
        <f t="shared" si="0"/>
        <v>43</v>
      </c>
      <c r="C45" s="7" t="s">
        <v>1050</v>
      </c>
      <c r="D45" s="7">
        <v>6</v>
      </c>
      <c r="E45" s="7">
        <f t="shared" si="1"/>
        <v>300</v>
      </c>
      <c r="F45" s="7" t="s">
        <v>21</v>
      </c>
      <c r="G45" s="7" t="s">
        <v>1051</v>
      </c>
    </row>
    <row r="46" spans="1:7" x14ac:dyDescent="0.4">
      <c r="A46" s="7"/>
      <c r="B46" s="7">
        <f t="shared" si="0"/>
        <v>44</v>
      </c>
      <c r="C46" s="7" t="s">
        <v>1052</v>
      </c>
      <c r="D46" s="7">
        <v>6</v>
      </c>
      <c r="E46" s="7">
        <f t="shared" si="1"/>
        <v>306</v>
      </c>
      <c r="F46" s="7" t="s">
        <v>21</v>
      </c>
      <c r="G46" s="7" t="s">
        <v>1423</v>
      </c>
    </row>
    <row r="47" spans="1:7" x14ac:dyDescent="0.4">
      <c r="A47" s="7"/>
      <c r="B47" s="7">
        <f t="shared" si="0"/>
        <v>45</v>
      </c>
      <c r="C47" s="7" t="s">
        <v>1054</v>
      </c>
      <c r="D47" s="7">
        <v>6</v>
      </c>
      <c r="E47" s="7">
        <f t="shared" si="1"/>
        <v>312</v>
      </c>
      <c r="F47" s="7" t="s">
        <v>21</v>
      </c>
      <c r="G47" s="7" t="s">
        <v>1424</v>
      </c>
    </row>
    <row r="48" spans="1:7" x14ac:dyDescent="0.4">
      <c r="A48" s="7"/>
      <c r="B48" s="7">
        <f t="shared" si="0"/>
        <v>46</v>
      </c>
      <c r="C48" s="7" t="s">
        <v>1056</v>
      </c>
      <c r="D48" s="7">
        <v>6</v>
      </c>
      <c r="E48" s="7">
        <f t="shared" si="1"/>
        <v>318</v>
      </c>
      <c r="F48" s="7" t="s">
        <v>21</v>
      </c>
      <c r="G48" s="7" t="s">
        <v>1425</v>
      </c>
    </row>
    <row r="49" spans="1:7" x14ac:dyDescent="0.4">
      <c r="A49" s="7"/>
      <c r="B49" s="7">
        <f t="shared" si="0"/>
        <v>47</v>
      </c>
      <c r="C49" s="7" t="s">
        <v>1058</v>
      </c>
      <c r="D49" s="7">
        <v>1</v>
      </c>
      <c r="E49" s="7">
        <f t="shared" si="1"/>
        <v>324</v>
      </c>
      <c r="F49" s="7" t="s">
        <v>21</v>
      </c>
      <c r="G49" s="7" t="s">
        <v>1059</v>
      </c>
    </row>
    <row r="50" spans="1:7" x14ac:dyDescent="0.4">
      <c r="A50" s="7"/>
      <c r="B50" s="7">
        <f t="shared" si="0"/>
        <v>48</v>
      </c>
      <c r="C50" s="7" t="s">
        <v>1060</v>
      </c>
      <c r="D50" s="7">
        <v>6</v>
      </c>
      <c r="E50" s="7">
        <f t="shared" si="1"/>
        <v>325</v>
      </c>
      <c r="F50" s="7" t="s">
        <v>21</v>
      </c>
      <c r="G50" s="7" t="s">
        <v>1061</v>
      </c>
    </row>
    <row r="51" spans="1:7" x14ac:dyDescent="0.4">
      <c r="A51" s="7"/>
      <c r="B51" s="7">
        <f t="shared" si="0"/>
        <v>49</v>
      </c>
      <c r="C51" s="7" t="s">
        <v>1062</v>
      </c>
      <c r="D51" s="7">
        <v>1</v>
      </c>
      <c r="E51" s="7">
        <f t="shared" si="1"/>
        <v>331</v>
      </c>
      <c r="F51" s="7" t="s">
        <v>21</v>
      </c>
      <c r="G51" s="7" t="s">
        <v>1063</v>
      </c>
    </row>
    <row r="52" spans="1:7" x14ac:dyDescent="0.4">
      <c r="A52" s="7"/>
      <c r="B52" s="7">
        <f t="shared" si="0"/>
        <v>50</v>
      </c>
      <c r="C52" s="7" t="s">
        <v>1064</v>
      </c>
      <c r="D52" s="7">
        <v>40</v>
      </c>
      <c r="E52" s="7">
        <f t="shared" si="1"/>
        <v>332</v>
      </c>
      <c r="F52" s="7" t="s">
        <v>21</v>
      </c>
      <c r="G52" s="7" t="s">
        <v>1065</v>
      </c>
    </row>
    <row r="53" spans="1:7" x14ac:dyDescent="0.4">
      <c r="A53" s="7"/>
      <c r="B53" s="7">
        <f t="shared" si="0"/>
        <v>51</v>
      </c>
      <c r="C53" s="7" t="s">
        <v>1092</v>
      </c>
      <c r="D53" s="7">
        <v>117</v>
      </c>
      <c r="E53" s="7">
        <f t="shared" si="1"/>
        <v>372</v>
      </c>
      <c r="F53" s="7" t="s">
        <v>21</v>
      </c>
      <c r="G53" s="7" t="s">
        <v>1093</v>
      </c>
    </row>
    <row r="54" spans="1:7" x14ac:dyDescent="0.4">
      <c r="A54" s="7"/>
      <c r="B54" s="7">
        <f>B53+COUNT(B36:B52)</f>
        <v>68</v>
      </c>
      <c r="C54" s="7" t="s">
        <v>1094</v>
      </c>
      <c r="D54" s="7">
        <v>117</v>
      </c>
      <c r="E54" s="7">
        <f t="shared" si="1"/>
        <v>489</v>
      </c>
      <c r="F54" s="7" t="s">
        <v>21</v>
      </c>
      <c r="G54" s="7" t="s">
        <v>1093</v>
      </c>
    </row>
    <row r="55" spans="1:7" x14ac:dyDescent="0.4">
      <c r="A55" s="7"/>
      <c r="B55" s="7">
        <f>B54+COUNT(B36:B52)</f>
        <v>85</v>
      </c>
      <c r="C55" s="7" t="s">
        <v>1095</v>
      </c>
      <c r="D55" s="7">
        <v>1</v>
      </c>
      <c r="E55" s="7">
        <f t="shared" si="1"/>
        <v>606</v>
      </c>
      <c r="F55" s="7" t="s">
        <v>21</v>
      </c>
      <c r="G55" s="7" t="s">
        <v>1096</v>
      </c>
    </row>
    <row r="56" spans="1:7" x14ac:dyDescent="0.4">
      <c r="A56" s="7"/>
      <c r="B56" s="7">
        <f t="shared" si="0"/>
        <v>86</v>
      </c>
      <c r="C56" s="7" t="s">
        <v>1097</v>
      </c>
      <c r="D56" s="7">
        <v>86</v>
      </c>
      <c r="E56" s="7">
        <f t="shared" si="1"/>
        <v>607</v>
      </c>
      <c r="F56" s="7" t="s">
        <v>21</v>
      </c>
      <c r="G56" s="7" t="s">
        <v>1098</v>
      </c>
    </row>
    <row r="57" spans="1:7" x14ac:dyDescent="0.4">
      <c r="A57" s="7"/>
      <c r="B57" s="7">
        <f t="shared" si="0"/>
        <v>87</v>
      </c>
      <c r="C57" s="7" t="s">
        <v>1099</v>
      </c>
      <c r="D57" s="7">
        <v>8</v>
      </c>
      <c r="E57" s="7">
        <f t="shared" si="1"/>
        <v>693</v>
      </c>
      <c r="F57" s="7"/>
      <c r="G57" s="7" t="s">
        <v>17</v>
      </c>
    </row>
    <row r="58" spans="1:7" x14ac:dyDescent="0.4">
      <c r="A58" s="7"/>
      <c r="B58" s="7">
        <f t="shared" si="0"/>
        <v>88</v>
      </c>
      <c r="C58" s="7" t="s">
        <v>1066</v>
      </c>
      <c r="D58" s="7">
        <v>4</v>
      </c>
      <c r="E58" s="7">
        <f t="shared" si="1"/>
        <v>701</v>
      </c>
      <c r="F58" s="7"/>
      <c r="G58" s="7" t="s">
        <v>1067</v>
      </c>
    </row>
    <row r="59" spans="1:7" x14ac:dyDescent="0.4">
      <c r="A59" s="7"/>
      <c r="B59" s="7">
        <f t="shared" si="0"/>
        <v>89</v>
      </c>
      <c r="C59" s="7" t="s">
        <v>1100</v>
      </c>
      <c r="D59" s="7">
        <v>3</v>
      </c>
      <c r="E59" s="7">
        <f t="shared" si="1"/>
        <v>705</v>
      </c>
      <c r="F59" s="7" t="s">
        <v>21</v>
      </c>
      <c r="G59" s="7" t="s">
        <v>1101</v>
      </c>
    </row>
    <row r="60" spans="1:7" x14ac:dyDescent="0.4">
      <c r="A60" s="7"/>
      <c r="B60" s="7">
        <f t="shared" si="0"/>
        <v>90</v>
      </c>
      <c r="C60" s="7" t="s">
        <v>189</v>
      </c>
      <c r="D60" s="7">
        <v>33</v>
      </c>
      <c r="E60" s="7">
        <f t="shared" si="1"/>
        <v>708</v>
      </c>
      <c r="F60" s="7"/>
      <c r="G60" s="7"/>
    </row>
    <row r="61" spans="1:7" x14ac:dyDescent="0.4">
      <c r="A61" s="7"/>
      <c r="B61" s="7">
        <f t="shared" si="0"/>
        <v>91</v>
      </c>
      <c r="C61" s="7" t="s">
        <v>278</v>
      </c>
      <c r="D61" s="7">
        <v>2</v>
      </c>
      <c r="E61" s="7">
        <f t="shared" si="1"/>
        <v>741</v>
      </c>
      <c r="F61" s="7"/>
      <c r="G61" s="7" t="s">
        <v>279</v>
      </c>
    </row>
    <row r="62" spans="1:7" x14ac:dyDescent="0.4">
      <c r="A62" s="11"/>
      <c r="B62" s="11"/>
      <c r="C62" s="11" t="s">
        <v>282</v>
      </c>
      <c r="D62" s="11">
        <f>SUM(D3:D61)</f>
        <v>743</v>
      </c>
      <c r="E62" s="11"/>
      <c r="F62" s="11"/>
      <c r="G62" s="11"/>
    </row>
    <row r="63" spans="1:7" x14ac:dyDescent="0.4">
      <c r="A63" s="1"/>
      <c r="B63" s="1"/>
      <c r="C63" s="1"/>
      <c r="D63" s="1"/>
      <c r="E63" s="1"/>
      <c r="F63" s="1"/>
      <c r="G63" s="1"/>
    </row>
    <row r="64" spans="1:7" x14ac:dyDescent="0.4">
      <c r="A64" s="1" t="s">
        <v>1069</v>
      </c>
      <c r="B64" s="1"/>
      <c r="C64" s="1"/>
      <c r="D64" s="1"/>
      <c r="E64" s="1"/>
      <c r="F64" s="1"/>
      <c r="G64" s="1"/>
    </row>
    <row r="65" spans="1:7" x14ac:dyDescent="0.4">
      <c r="A65" s="51" t="s">
        <v>1070</v>
      </c>
      <c r="B65" s="1"/>
      <c r="C65" s="1"/>
      <c r="D65" s="1"/>
      <c r="E65" s="1"/>
      <c r="F65" s="1"/>
      <c r="G65" s="1"/>
    </row>
    <row r="66" spans="1:7" x14ac:dyDescent="0.4">
      <c r="A66" s="51" t="s">
        <v>1071</v>
      </c>
      <c r="B66" s="1"/>
      <c r="C66" s="1"/>
      <c r="D66" s="1"/>
      <c r="E66" s="1"/>
      <c r="F66" s="1"/>
      <c r="G66" s="1"/>
    </row>
    <row r="67" spans="1:7" x14ac:dyDescent="0.4">
      <c r="A67" s="51" t="s">
        <v>1072</v>
      </c>
      <c r="B67" s="1"/>
      <c r="C67" s="1"/>
      <c r="D67" s="1"/>
      <c r="E67" s="1"/>
      <c r="F67" s="1"/>
      <c r="G67" s="1"/>
    </row>
    <row r="68" spans="1:7" x14ac:dyDescent="0.4">
      <c r="A68" s="51" t="s">
        <v>1073</v>
      </c>
      <c r="B68" s="1"/>
      <c r="C68" s="1"/>
      <c r="D68" s="1"/>
      <c r="E68" s="1"/>
      <c r="F68" s="1"/>
      <c r="G68" s="1"/>
    </row>
    <row r="69" spans="1:7" x14ac:dyDescent="0.4">
      <c r="A69" s="51" t="s">
        <v>1074</v>
      </c>
      <c r="B69" s="1"/>
      <c r="C69" s="1"/>
      <c r="D69" s="1"/>
      <c r="E69" s="1"/>
      <c r="F69" s="1"/>
      <c r="G69" s="1"/>
    </row>
    <row r="70" spans="1:7" x14ac:dyDescent="0.4">
      <c r="A70" s="51" t="s">
        <v>1075</v>
      </c>
      <c r="B70" s="1"/>
      <c r="C70" s="1"/>
      <c r="D70" s="1"/>
      <c r="E70" s="1"/>
      <c r="F70" s="1"/>
      <c r="G70" s="1"/>
    </row>
    <row r="71" spans="1:7" x14ac:dyDescent="0.4">
      <c r="A71" s="1"/>
      <c r="B71" s="1"/>
      <c r="C71" s="1"/>
      <c r="D71" s="1"/>
      <c r="E71" s="1"/>
      <c r="F71" s="1"/>
      <c r="G71" s="1"/>
    </row>
    <row r="72" spans="1:7" x14ac:dyDescent="0.4">
      <c r="A72" s="1" t="s">
        <v>1076</v>
      </c>
      <c r="B72" s="1"/>
      <c r="C72" s="1"/>
      <c r="D72" s="1"/>
      <c r="E72" s="1"/>
      <c r="F72" s="1"/>
      <c r="G72" s="1"/>
    </row>
    <row r="73" spans="1:7" x14ac:dyDescent="0.4">
      <c r="A73" s="1" t="s">
        <v>1077</v>
      </c>
      <c r="B73" s="1"/>
      <c r="C73" s="1"/>
      <c r="D73" s="1"/>
      <c r="E73" s="1"/>
      <c r="F73" s="1"/>
      <c r="G73" s="1"/>
    </row>
    <row r="74" spans="1:7" x14ac:dyDescent="0.4">
      <c r="A74" s="1" t="s">
        <v>1078</v>
      </c>
      <c r="B74" s="1"/>
      <c r="C74" s="1"/>
      <c r="D74" s="1"/>
      <c r="E74" s="1"/>
      <c r="F74" s="1"/>
      <c r="G74" s="1"/>
    </row>
    <row r="75" spans="1:7" x14ac:dyDescent="0.4">
      <c r="A75" s="1" t="s">
        <v>1079</v>
      </c>
      <c r="B75" s="1"/>
      <c r="C75" s="1"/>
      <c r="D75" s="1"/>
      <c r="E75" s="1"/>
      <c r="F75" s="1"/>
      <c r="G75" s="1"/>
    </row>
    <row r="76" spans="1:7" x14ac:dyDescent="0.4">
      <c r="A76" s="1"/>
      <c r="B76" s="1"/>
      <c r="C76" s="1"/>
      <c r="D76" s="1"/>
      <c r="E76" s="1"/>
      <c r="F76" s="1"/>
      <c r="G76" s="1"/>
    </row>
    <row r="77" spans="1:7" x14ac:dyDescent="0.4">
      <c r="A77" s="1" t="s">
        <v>1105</v>
      </c>
      <c r="B77" s="1"/>
      <c r="C77" s="1"/>
      <c r="D77" s="1"/>
      <c r="E77" s="1"/>
      <c r="F77" s="1"/>
      <c r="G77" s="1"/>
    </row>
    <row r="78" spans="1:7" x14ac:dyDescent="0.4">
      <c r="A78" s="1" t="s">
        <v>1106</v>
      </c>
      <c r="B78" s="1"/>
      <c r="C78" s="1"/>
      <c r="D78" s="1"/>
      <c r="E78" s="1"/>
      <c r="F78" s="1"/>
      <c r="G78" s="1"/>
    </row>
    <row r="79" spans="1:7" x14ac:dyDescent="0.4">
      <c r="A79" s="1" t="s">
        <v>1107</v>
      </c>
      <c r="B79" s="1"/>
      <c r="C79" s="1"/>
      <c r="D79" s="1"/>
      <c r="E79" s="1"/>
      <c r="F79" s="1"/>
      <c r="G79" s="1"/>
    </row>
    <row r="80" spans="1:7" x14ac:dyDescent="0.4">
      <c r="A80" s="1" t="s">
        <v>1108</v>
      </c>
      <c r="B80" s="1"/>
      <c r="C80" s="1"/>
      <c r="D80" s="1"/>
      <c r="E80" s="1"/>
      <c r="F80" s="1"/>
      <c r="G80" s="1"/>
    </row>
    <row r="81" spans="1:7" x14ac:dyDescent="0.4">
      <c r="A81" s="1" t="s">
        <v>1109</v>
      </c>
      <c r="B81" s="1"/>
      <c r="C81" s="1"/>
      <c r="D81" s="1"/>
      <c r="E81" s="1"/>
      <c r="F81" s="1"/>
      <c r="G81" s="1"/>
    </row>
    <row r="82" spans="1:7" x14ac:dyDescent="0.4">
      <c r="A82" s="1"/>
      <c r="B82" s="1"/>
      <c r="C82" s="1"/>
      <c r="D82" s="1"/>
      <c r="E82" s="1"/>
      <c r="F82" s="1"/>
      <c r="G82" s="1"/>
    </row>
    <row r="83" spans="1:7" x14ac:dyDescent="0.4">
      <c r="A83" s="1" t="s">
        <v>386</v>
      </c>
      <c r="B83" s="1"/>
      <c r="C83" s="4">
        <v>44008</v>
      </c>
      <c r="D83" s="1"/>
      <c r="E83" s="1"/>
      <c r="F83" s="1"/>
      <c r="G83" s="1"/>
    </row>
    <row r="84" spans="1:7" x14ac:dyDescent="0.4">
      <c r="A84" s="1" t="s">
        <v>1080</v>
      </c>
      <c r="B84" s="1"/>
      <c r="C84" s="1"/>
      <c r="D84" s="1"/>
      <c r="E84" s="1"/>
      <c r="F84" s="1"/>
      <c r="G84" s="1"/>
    </row>
  </sheetData>
  <pageMargins left="0.70866141732283472" right="0.70866141732283472" top="0.74803149606299213" bottom="0.74803149606299213" header="0.31496062992125984" footer="0.31496062992125984"/>
  <pageSetup paperSize="9" scale="52" fitToHeight="0" orientation="portrait" r:id="rId1"/>
  <headerFooter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AD96E-7C3B-45DA-BE0A-50AE05A9D112}">
  <sheetPr>
    <pageSetUpPr fitToPage="1"/>
  </sheetPr>
  <dimension ref="A1:G349"/>
  <sheetViews>
    <sheetView showGridLines="0" workbookViewId="0">
      <pane ySplit="2" topLeftCell="A3" activePane="bottomLeft" state="frozen"/>
      <selection pane="bottomLeft" activeCell="A3" sqref="A3"/>
    </sheetView>
  </sheetViews>
  <sheetFormatPr defaultRowHeight="16.5" x14ac:dyDescent="0.4"/>
  <cols>
    <col min="1" max="1" width="2.5" bestFit="1" customWidth="1"/>
    <col min="2" max="2" width="4.875" bestFit="1" customWidth="1"/>
    <col min="3" max="3" width="25.75" bestFit="1" customWidth="1"/>
    <col min="4" max="4" width="5.875" bestFit="1" customWidth="1"/>
    <col min="5" max="5" width="7.375" bestFit="1" customWidth="1"/>
    <col min="6" max="6" width="2.875" bestFit="1" customWidth="1"/>
    <col min="7" max="7" width="100.625" customWidth="1"/>
  </cols>
  <sheetData>
    <row r="1" spans="1:7" ht="19.5" x14ac:dyDescent="0.45">
      <c r="A1" s="44" t="s">
        <v>1891</v>
      </c>
      <c r="B1" s="1"/>
      <c r="C1" s="1"/>
      <c r="D1" s="1"/>
      <c r="E1" s="1"/>
      <c r="F1" s="1"/>
      <c r="G1" s="1"/>
    </row>
    <row r="2" spans="1:7" x14ac:dyDescent="0.4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280</v>
      </c>
    </row>
    <row r="3" spans="1:7" x14ac:dyDescent="0.4">
      <c r="A3" s="7"/>
      <c r="B3" s="7">
        <v>1</v>
      </c>
      <c r="C3" s="7" t="s">
        <v>276</v>
      </c>
      <c r="D3" s="7">
        <v>7</v>
      </c>
      <c r="E3" s="7">
        <v>0</v>
      </c>
      <c r="F3" s="7"/>
      <c r="G3" s="7"/>
    </row>
    <row r="4" spans="1:7" x14ac:dyDescent="0.4">
      <c r="A4" s="7"/>
      <c r="B4" s="7">
        <f>B3+1</f>
        <v>2</v>
      </c>
      <c r="C4" s="7" t="s">
        <v>966</v>
      </c>
      <c r="D4" s="7">
        <v>30</v>
      </c>
      <c r="E4" s="7">
        <f>E3+D3</f>
        <v>7</v>
      </c>
      <c r="F4" s="7"/>
      <c r="G4" s="7" t="s">
        <v>1110</v>
      </c>
    </row>
    <row r="5" spans="1:7" x14ac:dyDescent="0.4">
      <c r="A5" s="7"/>
      <c r="B5" s="7">
        <f t="shared" ref="B5:B68" si="0">B4+1</f>
        <v>3</v>
      </c>
      <c r="C5" s="7" t="s">
        <v>1144</v>
      </c>
      <c r="D5" s="7">
        <v>40</v>
      </c>
      <c r="E5" s="7">
        <f t="shared" ref="E5:E68" si="1">E4+D4</f>
        <v>37</v>
      </c>
      <c r="F5" s="7" t="s">
        <v>21</v>
      </c>
      <c r="G5" s="7" t="s">
        <v>1111</v>
      </c>
    </row>
    <row r="6" spans="1:7" x14ac:dyDescent="0.4">
      <c r="A6" s="7"/>
      <c r="B6" s="7">
        <f t="shared" si="0"/>
        <v>4</v>
      </c>
      <c r="C6" s="7" t="s">
        <v>1066</v>
      </c>
      <c r="D6" s="7">
        <v>4</v>
      </c>
      <c r="E6" s="7">
        <f t="shared" si="1"/>
        <v>77</v>
      </c>
      <c r="F6" s="7"/>
      <c r="G6" s="7" t="s">
        <v>9</v>
      </c>
    </row>
    <row r="7" spans="1:7" x14ac:dyDescent="0.4">
      <c r="A7" s="7"/>
      <c r="B7" s="7">
        <f t="shared" si="0"/>
        <v>5</v>
      </c>
      <c r="C7" s="7" t="s">
        <v>1145</v>
      </c>
      <c r="D7" s="7">
        <v>4</v>
      </c>
      <c r="E7" s="7">
        <f t="shared" si="1"/>
        <v>81</v>
      </c>
      <c r="F7" s="7"/>
      <c r="G7" s="7" t="s">
        <v>1112</v>
      </c>
    </row>
    <row r="8" spans="1:7" x14ac:dyDescent="0.4">
      <c r="A8" s="7"/>
      <c r="B8" s="7">
        <f t="shared" si="0"/>
        <v>6</v>
      </c>
      <c r="C8" s="7" t="s">
        <v>1146</v>
      </c>
      <c r="D8" s="7">
        <v>2</v>
      </c>
      <c r="E8" s="7">
        <f t="shared" si="1"/>
        <v>85</v>
      </c>
      <c r="F8" s="7">
        <v>0</v>
      </c>
      <c r="G8" s="7" t="s">
        <v>1113</v>
      </c>
    </row>
    <row r="9" spans="1:7" x14ac:dyDescent="0.4">
      <c r="A9" s="7"/>
      <c r="B9" s="7">
        <f t="shared" si="0"/>
        <v>7</v>
      </c>
      <c r="C9" s="7" t="s">
        <v>1147</v>
      </c>
      <c r="D9" s="7">
        <v>2</v>
      </c>
      <c r="E9" s="7">
        <f t="shared" si="1"/>
        <v>87</v>
      </c>
      <c r="F9" s="7"/>
      <c r="G9" s="7" t="s">
        <v>1114</v>
      </c>
    </row>
    <row r="10" spans="1:7" x14ac:dyDescent="0.4">
      <c r="A10" s="7"/>
      <c r="B10" s="7">
        <f t="shared" si="0"/>
        <v>8</v>
      </c>
      <c r="C10" s="7" t="s">
        <v>1148</v>
      </c>
      <c r="D10" s="7">
        <v>3</v>
      </c>
      <c r="E10" s="7">
        <f t="shared" si="1"/>
        <v>89</v>
      </c>
      <c r="F10" s="7"/>
      <c r="G10" s="7" t="s">
        <v>1115</v>
      </c>
    </row>
    <row r="11" spans="1:7" x14ac:dyDescent="0.4">
      <c r="A11" s="7"/>
      <c r="B11" s="7">
        <f t="shared" si="0"/>
        <v>9</v>
      </c>
      <c r="C11" s="7" t="s">
        <v>742</v>
      </c>
      <c r="D11" s="7">
        <v>2</v>
      </c>
      <c r="E11" s="7">
        <f t="shared" si="1"/>
        <v>92</v>
      </c>
      <c r="F11" s="7"/>
      <c r="G11" s="7" t="s">
        <v>1116</v>
      </c>
    </row>
    <row r="12" spans="1:7" x14ac:dyDescent="0.4">
      <c r="A12" s="7"/>
      <c r="B12" s="7">
        <f t="shared" si="0"/>
        <v>10</v>
      </c>
      <c r="C12" s="7" t="s">
        <v>969</v>
      </c>
      <c r="D12" s="7">
        <v>1</v>
      </c>
      <c r="E12" s="7">
        <f t="shared" si="1"/>
        <v>94</v>
      </c>
      <c r="F12" s="7"/>
      <c r="G12" s="7" t="s">
        <v>970</v>
      </c>
    </row>
    <row r="13" spans="1:7" x14ac:dyDescent="0.4">
      <c r="A13" s="7"/>
      <c r="B13" s="7">
        <f t="shared" si="0"/>
        <v>11</v>
      </c>
      <c r="C13" s="7" t="s">
        <v>971</v>
      </c>
      <c r="D13" s="7">
        <v>2</v>
      </c>
      <c r="E13" s="7">
        <f t="shared" si="1"/>
        <v>95</v>
      </c>
      <c r="F13" s="7"/>
      <c r="G13" s="7" t="s">
        <v>275</v>
      </c>
    </row>
    <row r="14" spans="1:7" x14ac:dyDescent="0.4">
      <c r="A14" s="7"/>
      <c r="B14" s="7">
        <f t="shared" si="0"/>
        <v>12</v>
      </c>
      <c r="C14" s="7" t="s">
        <v>1149</v>
      </c>
      <c r="D14" s="7">
        <v>7</v>
      </c>
      <c r="E14" s="7">
        <f t="shared" si="1"/>
        <v>97</v>
      </c>
      <c r="F14" s="7"/>
      <c r="G14" s="7"/>
    </row>
    <row r="15" spans="1:7" x14ac:dyDescent="0.4">
      <c r="A15" s="7"/>
      <c r="B15" s="7">
        <f t="shared" si="0"/>
        <v>13</v>
      </c>
      <c r="C15" s="7" t="s">
        <v>1150</v>
      </c>
      <c r="D15" s="7">
        <v>34</v>
      </c>
      <c r="E15" s="7">
        <f t="shared" si="1"/>
        <v>104</v>
      </c>
      <c r="F15" s="7"/>
      <c r="G15" s="7"/>
    </row>
    <row r="16" spans="1:7" x14ac:dyDescent="0.4">
      <c r="A16" s="7"/>
      <c r="B16" s="7">
        <f t="shared" si="0"/>
        <v>14</v>
      </c>
      <c r="C16" s="7" t="s">
        <v>1151</v>
      </c>
      <c r="D16" s="7">
        <v>7</v>
      </c>
      <c r="E16" s="7">
        <f t="shared" si="1"/>
        <v>138</v>
      </c>
      <c r="F16" s="7"/>
      <c r="G16" s="7"/>
    </row>
    <row r="17" spans="1:7" x14ac:dyDescent="0.4">
      <c r="A17" s="7"/>
      <c r="B17" s="7">
        <f t="shared" si="0"/>
        <v>15</v>
      </c>
      <c r="C17" s="7" t="s">
        <v>1152</v>
      </c>
      <c r="D17" s="7">
        <v>34</v>
      </c>
      <c r="E17" s="7">
        <f t="shared" si="1"/>
        <v>145</v>
      </c>
      <c r="F17" s="7"/>
      <c r="G17" s="7"/>
    </row>
    <row r="18" spans="1:7" x14ac:dyDescent="0.4">
      <c r="A18" s="7"/>
      <c r="B18" s="7">
        <f t="shared" si="0"/>
        <v>16</v>
      </c>
      <c r="C18" s="7" t="s">
        <v>1153</v>
      </c>
      <c r="D18" s="7">
        <v>7</v>
      </c>
      <c r="E18" s="7">
        <f t="shared" si="1"/>
        <v>179</v>
      </c>
      <c r="F18" s="7"/>
      <c r="G18" s="7"/>
    </row>
    <row r="19" spans="1:7" x14ac:dyDescent="0.4">
      <c r="A19" s="7"/>
      <c r="B19" s="7">
        <f t="shared" si="0"/>
        <v>17</v>
      </c>
      <c r="C19" s="7" t="s">
        <v>1154</v>
      </c>
      <c r="D19" s="7">
        <v>34</v>
      </c>
      <c r="E19" s="7">
        <f t="shared" si="1"/>
        <v>186</v>
      </c>
      <c r="F19" s="7"/>
      <c r="G19" s="7"/>
    </row>
    <row r="20" spans="1:7" x14ac:dyDescent="0.4">
      <c r="A20" s="7"/>
      <c r="B20" s="7">
        <f t="shared" si="0"/>
        <v>18</v>
      </c>
      <c r="C20" s="7" t="s">
        <v>1155</v>
      </c>
      <c r="D20" s="7">
        <v>7</v>
      </c>
      <c r="E20" s="7">
        <f t="shared" si="1"/>
        <v>220</v>
      </c>
      <c r="F20" s="7"/>
      <c r="G20" s="7"/>
    </row>
    <row r="21" spans="1:7" x14ac:dyDescent="0.4">
      <c r="A21" s="7"/>
      <c r="B21" s="7">
        <f t="shared" si="0"/>
        <v>19</v>
      </c>
      <c r="C21" s="7" t="s">
        <v>1156</v>
      </c>
      <c r="D21" s="7">
        <v>34</v>
      </c>
      <c r="E21" s="7">
        <f t="shared" si="1"/>
        <v>227</v>
      </c>
      <c r="F21" s="7"/>
      <c r="G21" s="7"/>
    </row>
    <row r="22" spans="1:7" x14ac:dyDescent="0.4">
      <c r="A22" s="7"/>
      <c r="B22" s="7">
        <f t="shared" si="0"/>
        <v>20</v>
      </c>
      <c r="C22" s="7" t="s">
        <v>189</v>
      </c>
      <c r="D22" s="7">
        <v>82</v>
      </c>
      <c r="E22" s="7">
        <f t="shared" si="1"/>
        <v>261</v>
      </c>
      <c r="F22" s="7"/>
      <c r="G22" s="7"/>
    </row>
    <row r="23" spans="1:7" x14ac:dyDescent="0.4">
      <c r="A23" s="7"/>
      <c r="B23" s="7">
        <f t="shared" si="0"/>
        <v>21</v>
      </c>
      <c r="C23" s="7" t="s">
        <v>972</v>
      </c>
      <c r="D23" s="7">
        <v>40</v>
      </c>
      <c r="E23" s="7">
        <f t="shared" si="1"/>
        <v>343</v>
      </c>
      <c r="F23" s="7"/>
      <c r="G23" s="7" t="s">
        <v>973</v>
      </c>
    </row>
    <row r="24" spans="1:7" x14ac:dyDescent="0.4">
      <c r="A24" s="7"/>
      <c r="B24" s="7">
        <f t="shared" si="0"/>
        <v>22</v>
      </c>
      <c r="C24" s="7" t="s">
        <v>974</v>
      </c>
      <c r="D24" s="7">
        <v>20</v>
      </c>
      <c r="E24" s="7">
        <f t="shared" si="1"/>
        <v>383</v>
      </c>
      <c r="F24" s="7"/>
      <c r="G24" s="7" t="s">
        <v>975</v>
      </c>
    </row>
    <row r="25" spans="1:7" x14ac:dyDescent="0.4">
      <c r="A25" s="7"/>
      <c r="B25" s="7">
        <f t="shared" si="0"/>
        <v>23</v>
      </c>
      <c r="C25" s="7" t="s">
        <v>189</v>
      </c>
      <c r="D25" s="7">
        <v>20</v>
      </c>
      <c r="E25" s="7">
        <f t="shared" si="1"/>
        <v>403</v>
      </c>
      <c r="F25" s="7"/>
      <c r="G25" s="7"/>
    </row>
    <row r="26" spans="1:7" x14ac:dyDescent="0.4">
      <c r="A26" s="7"/>
      <c r="B26" s="7">
        <f t="shared" si="0"/>
        <v>24</v>
      </c>
      <c r="C26" s="7" t="s">
        <v>1157</v>
      </c>
      <c r="D26" s="7">
        <v>40</v>
      </c>
      <c r="E26" s="7">
        <f t="shared" si="1"/>
        <v>423</v>
      </c>
      <c r="F26" s="7"/>
      <c r="G26" s="7" t="s">
        <v>973</v>
      </c>
    </row>
    <row r="27" spans="1:7" x14ac:dyDescent="0.4">
      <c r="A27" s="7"/>
      <c r="B27" s="7">
        <f t="shared" si="0"/>
        <v>25</v>
      </c>
      <c r="C27" s="7" t="s">
        <v>1158</v>
      </c>
      <c r="D27" s="7">
        <v>20</v>
      </c>
      <c r="E27" s="7">
        <f t="shared" si="1"/>
        <v>463</v>
      </c>
      <c r="F27" s="7"/>
      <c r="G27" s="7" t="s">
        <v>975</v>
      </c>
    </row>
    <row r="28" spans="1:7" x14ac:dyDescent="0.4">
      <c r="A28" s="7"/>
      <c r="B28" s="7">
        <f t="shared" si="0"/>
        <v>26</v>
      </c>
      <c r="C28" s="7" t="s">
        <v>189</v>
      </c>
      <c r="D28" s="7">
        <v>5</v>
      </c>
      <c r="E28" s="7">
        <f t="shared" si="1"/>
        <v>483</v>
      </c>
      <c r="F28" s="7"/>
      <c r="G28" s="7"/>
    </row>
    <row r="29" spans="1:7" x14ac:dyDescent="0.4">
      <c r="A29" s="7"/>
      <c r="B29" s="7">
        <f t="shared" si="0"/>
        <v>27</v>
      </c>
      <c r="C29" s="7" t="s">
        <v>999</v>
      </c>
      <c r="D29" s="7">
        <v>5</v>
      </c>
      <c r="E29" s="7">
        <f t="shared" si="1"/>
        <v>488</v>
      </c>
      <c r="F29" s="7"/>
      <c r="G29" s="7"/>
    </row>
    <row r="30" spans="1:7" x14ac:dyDescent="0.4">
      <c r="A30" s="7"/>
      <c r="B30" s="7">
        <f t="shared" si="0"/>
        <v>28</v>
      </c>
      <c r="C30" s="7" t="s">
        <v>1000</v>
      </c>
      <c r="D30" s="7">
        <v>32</v>
      </c>
      <c r="E30" s="7">
        <f t="shared" si="1"/>
        <v>493</v>
      </c>
      <c r="F30" s="7"/>
      <c r="G30" s="7" t="s">
        <v>987</v>
      </c>
    </row>
    <row r="31" spans="1:7" x14ac:dyDescent="0.4">
      <c r="A31" s="7"/>
      <c r="B31" s="7">
        <f t="shared" si="0"/>
        <v>29</v>
      </c>
      <c r="C31" s="7" t="s">
        <v>1001</v>
      </c>
      <c r="D31" s="7">
        <v>8</v>
      </c>
      <c r="E31" s="7">
        <f t="shared" si="1"/>
        <v>525</v>
      </c>
      <c r="F31" s="7"/>
      <c r="G31" s="7" t="s">
        <v>988</v>
      </c>
    </row>
    <row r="32" spans="1:7" x14ac:dyDescent="0.4">
      <c r="A32" s="7"/>
      <c r="B32" s="7">
        <f t="shared" si="0"/>
        <v>30</v>
      </c>
      <c r="C32" s="7" t="s">
        <v>1002</v>
      </c>
      <c r="D32" s="7">
        <v>2</v>
      </c>
      <c r="E32" s="7">
        <f t="shared" si="1"/>
        <v>533</v>
      </c>
      <c r="F32" s="7" t="s">
        <v>21</v>
      </c>
      <c r="G32" s="7" t="s">
        <v>1117</v>
      </c>
    </row>
    <row r="33" spans="1:7" x14ac:dyDescent="0.4">
      <c r="A33" s="7"/>
      <c r="B33" s="7">
        <f t="shared" si="0"/>
        <v>31</v>
      </c>
      <c r="C33" s="7" t="s">
        <v>1004</v>
      </c>
      <c r="D33" s="7">
        <v>1</v>
      </c>
      <c r="E33" s="7">
        <f t="shared" si="1"/>
        <v>535</v>
      </c>
      <c r="F33" s="7" t="s">
        <v>21</v>
      </c>
      <c r="G33" s="7" t="s">
        <v>1005</v>
      </c>
    </row>
    <row r="34" spans="1:7" x14ac:dyDescent="0.4">
      <c r="A34" s="7"/>
      <c r="B34" s="7">
        <f t="shared" si="0"/>
        <v>32</v>
      </c>
      <c r="C34" s="7" t="s">
        <v>1159</v>
      </c>
      <c r="D34" s="7">
        <v>8</v>
      </c>
      <c r="E34" s="7">
        <f t="shared" si="1"/>
        <v>536</v>
      </c>
      <c r="F34" s="7" t="s">
        <v>21</v>
      </c>
      <c r="G34" s="7" t="s">
        <v>988</v>
      </c>
    </row>
    <row r="35" spans="1:7" x14ac:dyDescent="0.4">
      <c r="A35" s="7"/>
      <c r="B35" s="7">
        <f t="shared" si="0"/>
        <v>33</v>
      </c>
      <c r="C35" s="7" t="s">
        <v>1160</v>
      </c>
      <c r="D35" s="7">
        <v>1</v>
      </c>
      <c r="E35" s="7">
        <f t="shared" si="1"/>
        <v>544</v>
      </c>
      <c r="F35" s="7" t="s">
        <v>21</v>
      </c>
      <c r="G35" s="7" t="s">
        <v>1118</v>
      </c>
    </row>
    <row r="36" spans="1:7" x14ac:dyDescent="0.4">
      <c r="A36" s="7"/>
      <c r="B36" s="7">
        <f t="shared" si="0"/>
        <v>34</v>
      </c>
      <c r="C36" s="7" t="s">
        <v>1161</v>
      </c>
      <c r="D36" s="7">
        <v>8</v>
      </c>
      <c r="E36" s="7">
        <f t="shared" si="1"/>
        <v>545</v>
      </c>
      <c r="F36" s="7" t="s">
        <v>21</v>
      </c>
      <c r="G36" s="7" t="s">
        <v>17</v>
      </c>
    </row>
    <row r="37" spans="1:7" x14ac:dyDescent="0.4">
      <c r="A37" s="7"/>
      <c r="B37" s="7">
        <f t="shared" si="0"/>
        <v>35</v>
      </c>
      <c r="C37" s="7" t="s">
        <v>1162</v>
      </c>
      <c r="D37" s="7">
        <v>6</v>
      </c>
      <c r="E37" s="7">
        <f t="shared" si="1"/>
        <v>553</v>
      </c>
      <c r="F37" s="7" t="s">
        <v>21</v>
      </c>
      <c r="G37" s="7" t="s">
        <v>1119</v>
      </c>
    </row>
    <row r="38" spans="1:7" x14ac:dyDescent="0.4">
      <c r="A38" s="7"/>
      <c r="B38" s="7">
        <f t="shared" si="0"/>
        <v>36</v>
      </c>
      <c r="C38" s="7" t="s">
        <v>1163</v>
      </c>
      <c r="D38" s="7">
        <v>10</v>
      </c>
      <c r="E38" s="7">
        <f t="shared" si="1"/>
        <v>559</v>
      </c>
      <c r="F38" s="7" t="s">
        <v>21</v>
      </c>
      <c r="G38" s="7" t="s">
        <v>1120</v>
      </c>
    </row>
    <row r="39" spans="1:7" ht="33" x14ac:dyDescent="0.4">
      <c r="A39" s="7"/>
      <c r="B39" s="7">
        <f t="shared" si="0"/>
        <v>37</v>
      </c>
      <c r="C39" s="7" t="s">
        <v>1164</v>
      </c>
      <c r="D39" s="7">
        <v>10</v>
      </c>
      <c r="E39" s="7">
        <f t="shared" si="1"/>
        <v>569</v>
      </c>
      <c r="F39" s="7"/>
      <c r="G39" s="7" t="s">
        <v>1121</v>
      </c>
    </row>
    <row r="40" spans="1:7" x14ac:dyDescent="0.4">
      <c r="A40" s="7"/>
      <c r="B40" s="7">
        <f t="shared" si="0"/>
        <v>38</v>
      </c>
      <c r="C40" s="7" t="s">
        <v>1165</v>
      </c>
      <c r="D40" s="7">
        <v>10</v>
      </c>
      <c r="E40" s="7">
        <f t="shared" si="1"/>
        <v>579</v>
      </c>
      <c r="F40" s="7"/>
      <c r="G40" s="7"/>
    </row>
    <row r="41" spans="1:7" x14ac:dyDescent="0.4">
      <c r="A41" s="7"/>
      <c r="B41" s="7">
        <f t="shared" si="0"/>
        <v>39</v>
      </c>
      <c r="C41" s="7" t="s">
        <v>1166</v>
      </c>
      <c r="D41" s="7">
        <v>10</v>
      </c>
      <c r="E41" s="7">
        <f t="shared" si="1"/>
        <v>589</v>
      </c>
      <c r="F41" s="7"/>
      <c r="G41" s="7"/>
    </row>
    <row r="42" spans="1:7" x14ac:dyDescent="0.4">
      <c r="A42" s="7"/>
      <c r="B42" s="7">
        <f t="shared" si="0"/>
        <v>40</v>
      </c>
      <c r="C42" s="7" t="s">
        <v>1167</v>
      </c>
      <c r="D42" s="7">
        <v>10</v>
      </c>
      <c r="E42" s="7">
        <f t="shared" si="1"/>
        <v>599</v>
      </c>
      <c r="F42" s="7"/>
      <c r="G42" s="7"/>
    </row>
    <row r="43" spans="1:7" x14ac:dyDescent="0.4">
      <c r="A43" s="7"/>
      <c r="B43" s="7">
        <f t="shared" si="0"/>
        <v>41</v>
      </c>
      <c r="C43" s="7" t="s">
        <v>92</v>
      </c>
      <c r="D43" s="7">
        <v>10</v>
      </c>
      <c r="E43" s="7">
        <f t="shared" si="1"/>
        <v>609</v>
      </c>
      <c r="F43" s="7"/>
      <c r="G43" s="7"/>
    </row>
    <row r="44" spans="1:7" x14ac:dyDescent="0.4">
      <c r="A44" s="7"/>
      <c r="B44" s="7">
        <f t="shared" si="0"/>
        <v>42</v>
      </c>
      <c r="C44" s="7" t="s">
        <v>1168</v>
      </c>
      <c r="D44" s="7">
        <v>1</v>
      </c>
      <c r="E44" s="7">
        <f t="shared" si="1"/>
        <v>619</v>
      </c>
      <c r="F44" s="7"/>
      <c r="G44" s="7" t="s">
        <v>1122</v>
      </c>
    </row>
    <row r="45" spans="1:7" x14ac:dyDescent="0.4">
      <c r="A45" s="7"/>
      <c r="B45" s="7">
        <f t="shared" si="0"/>
        <v>43</v>
      </c>
      <c r="C45" s="7" t="s">
        <v>1169</v>
      </c>
      <c r="D45" s="7">
        <v>1</v>
      </c>
      <c r="E45" s="7">
        <f t="shared" si="1"/>
        <v>620</v>
      </c>
      <c r="F45" s="7" t="s">
        <v>21</v>
      </c>
      <c r="G45" s="7" t="s">
        <v>1123</v>
      </c>
    </row>
    <row r="46" spans="1:7" x14ac:dyDescent="0.4">
      <c r="A46" s="7"/>
      <c r="B46" s="7">
        <f t="shared" si="0"/>
        <v>44</v>
      </c>
      <c r="C46" s="7" t="s">
        <v>1170</v>
      </c>
      <c r="D46" s="7">
        <v>1</v>
      </c>
      <c r="E46" s="7">
        <f t="shared" si="1"/>
        <v>621</v>
      </c>
      <c r="F46" s="7" t="s">
        <v>21</v>
      </c>
      <c r="G46" s="7" t="s">
        <v>1123</v>
      </c>
    </row>
    <row r="47" spans="1:7" x14ac:dyDescent="0.4">
      <c r="A47" s="7"/>
      <c r="B47" s="7">
        <f t="shared" si="0"/>
        <v>45</v>
      </c>
      <c r="C47" s="7" t="s">
        <v>1171</v>
      </c>
      <c r="D47" s="7">
        <v>1</v>
      </c>
      <c r="E47" s="7">
        <f t="shared" si="1"/>
        <v>622</v>
      </c>
      <c r="F47" s="7" t="s">
        <v>21</v>
      </c>
      <c r="G47" s="7" t="s">
        <v>1123</v>
      </c>
    </row>
    <row r="48" spans="1:7" x14ac:dyDescent="0.4">
      <c r="A48" s="7"/>
      <c r="B48" s="7">
        <f t="shared" si="0"/>
        <v>46</v>
      </c>
      <c r="C48" s="7" t="s">
        <v>1170</v>
      </c>
      <c r="D48" s="7">
        <v>1</v>
      </c>
      <c r="E48" s="7">
        <f t="shared" si="1"/>
        <v>623</v>
      </c>
      <c r="F48" s="7" t="s">
        <v>21</v>
      </c>
      <c r="G48" s="7" t="s">
        <v>1123</v>
      </c>
    </row>
    <row r="49" spans="1:7" x14ac:dyDescent="0.4">
      <c r="A49" s="7"/>
      <c r="B49" s="7">
        <f t="shared" si="0"/>
        <v>47</v>
      </c>
      <c r="C49" s="7" t="s">
        <v>270</v>
      </c>
      <c r="D49" s="7">
        <v>8</v>
      </c>
      <c r="E49" s="7">
        <f t="shared" si="1"/>
        <v>624</v>
      </c>
      <c r="F49" s="7"/>
      <c r="G49" s="7" t="s">
        <v>17</v>
      </c>
    </row>
    <row r="50" spans="1:7" x14ac:dyDescent="0.4">
      <c r="A50" s="7"/>
      <c r="B50" s="7">
        <f t="shared" si="0"/>
        <v>48</v>
      </c>
      <c r="C50" s="7" t="s">
        <v>1172</v>
      </c>
      <c r="D50" s="7">
        <v>3</v>
      </c>
      <c r="E50" s="7">
        <f t="shared" si="1"/>
        <v>632</v>
      </c>
      <c r="F50" s="7"/>
      <c r="G50" s="7" t="s">
        <v>1124</v>
      </c>
    </row>
    <row r="51" spans="1:7" x14ac:dyDescent="0.4">
      <c r="A51" s="7"/>
      <c r="B51" s="7">
        <f t="shared" si="0"/>
        <v>49</v>
      </c>
      <c r="C51" s="7" t="s">
        <v>1102</v>
      </c>
      <c r="D51" s="7">
        <v>3</v>
      </c>
      <c r="E51" s="7">
        <f t="shared" si="1"/>
        <v>635</v>
      </c>
      <c r="F51" s="7"/>
      <c r="G51" s="7"/>
    </row>
    <row r="52" spans="1:7" x14ac:dyDescent="0.4">
      <c r="A52" s="7"/>
      <c r="B52" s="7">
        <f t="shared" si="0"/>
        <v>50</v>
      </c>
      <c r="C52" s="7" t="s">
        <v>1103</v>
      </c>
      <c r="D52" s="7">
        <v>3</v>
      </c>
      <c r="E52" s="7">
        <f t="shared" si="1"/>
        <v>638</v>
      </c>
      <c r="F52" s="7"/>
      <c r="G52" s="7"/>
    </row>
    <row r="53" spans="1:7" x14ac:dyDescent="0.4">
      <c r="A53" s="7"/>
      <c r="B53" s="7">
        <f t="shared" si="0"/>
        <v>51</v>
      </c>
      <c r="C53" s="7" t="s">
        <v>1104</v>
      </c>
      <c r="D53" s="7">
        <v>3</v>
      </c>
      <c r="E53" s="7">
        <f t="shared" si="1"/>
        <v>641</v>
      </c>
      <c r="F53" s="7"/>
      <c r="G53" s="7"/>
    </row>
    <row r="54" spans="1:7" ht="33" x14ac:dyDescent="0.4">
      <c r="A54" s="7"/>
      <c r="B54" s="7">
        <f t="shared" si="0"/>
        <v>52</v>
      </c>
      <c r="C54" s="7" t="s">
        <v>1173</v>
      </c>
      <c r="D54" s="7">
        <v>3</v>
      </c>
      <c r="E54" s="7">
        <f t="shared" si="1"/>
        <v>644</v>
      </c>
      <c r="F54" s="7"/>
      <c r="G54" s="7" t="s">
        <v>1125</v>
      </c>
    </row>
    <row r="55" spans="1:7" x14ac:dyDescent="0.4">
      <c r="A55" s="7"/>
      <c r="B55" s="7">
        <f t="shared" si="0"/>
        <v>53</v>
      </c>
      <c r="C55" s="7" t="s">
        <v>1102</v>
      </c>
      <c r="D55" s="7">
        <v>3</v>
      </c>
      <c r="E55" s="7">
        <f t="shared" si="1"/>
        <v>647</v>
      </c>
      <c r="F55" s="7"/>
      <c r="G55" s="7"/>
    </row>
    <row r="56" spans="1:7" x14ac:dyDescent="0.4">
      <c r="A56" s="7"/>
      <c r="B56" s="7">
        <f t="shared" si="0"/>
        <v>54</v>
      </c>
      <c r="C56" s="7" t="s">
        <v>1103</v>
      </c>
      <c r="D56" s="7">
        <v>3</v>
      </c>
      <c r="E56" s="7">
        <f t="shared" si="1"/>
        <v>650</v>
      </c>
      <c r="F56" s="7"/>
      <c r="G56" s="7"/>
    </row>
    <row r="57" spans="1:7" x14ac:dyDescent="0.4">
      <c r="A57" s="7"/>
      <c r="B57" s="7">
        <f t="shared" si="0"/>
        <v>55</v>
      </c>
      <c r="C57" s="7" t="s">
        <v>1184</v>
      </c>
      <c r="D57" s="7">
        <v>3</v>
      </c>
      <c r="E57" s="7">
        <f t="shared" si="1"/>
        <v>653</v>
      </c>
      <c r="F57" s="7"/>
      <c r="G57" s="7"/>
    </row>
    <row r="58" spans="1:7" x14ac:dyDescent="0.4">
      <c r="A58" s="7"/>
      <c r="B58" s="7">
        <f t="shared" si="0"/>
        <v>56</v>
      </c>
      <c r="C58" s="7" t="s">
        <v>1892</v>
      </c>
      <c r="D58" s="7">
        <v>2</v>
      </c>
      <c r="E58" s="7">
        <f t="shared" si="1"/>
        <v>656</v>
      </c>
      <c r="F58" s="7"/>
      <c r="G58" s="7" t="s">
        <v>1126</v>
      </c>
    </row>
    <row r="59" spans="1:7" x14ac:dyDescent="0.4">
      <c r="A59" s="7"/>
      <c r="B59" s="7">
        <f t="shared" si="0"/>
        <v>57</v>
      </c>
      <c r="C59" s="7" t="s">
        <v>1227</v>
      </c>
      <c r="D59" s="7">
        <v>2</v>
      </c>
      <c r="E59" s="7">
        <f t="shared" si="1"/>
        <v>658</v>
      </c>
      <c r="F59" s="7"/>
      <c r="G59" s="7"/>
    </row>
    <row r="60" spans="1:7" x14ac:dyDescent="0.4">
      <c r="A60" s="7"/>
      <c r="B60" s="7">
        <f t="shared" si="0"/>
        <v>58</v>
      </c>
      <c r="C60" s="7" t="s">
        <v>1228</v>
      </c>
      <c r="D60" s="7">
        <v>2</v>
      </c>
      <c r="E60" s="7">
        <f t="shared" si="1"/>
        <v>660</v>
      </c>
      <c r="F60" s="7"/>
      <c r="G60" s="7"/>
    </row>
    <row r="61" spans="1:7" x14ac:dyDescent="0.4">
      <c r="A61" s="7"/>
      <c r="B61" s="7">
        <f t="shared" si="0"/>
        <v>59</v>
      </c>
      <c r="C61" s="7" t="s">
        <v>1229</v>
      </c>
      <c r="D61" s="7">
        <v>2</v>
      </c>
      <c r="E61" s="7">
        <f t="shared" si="1"/>
        <v>662</v>
      </c>
      <c r="F61" s="7"/>
      <c r="G61" s="7"/>
    </row>
    <row r="62" spans="1:7" x14ac:dyDescent="0.4">
      <c r="A62" s="7"/>
      <c r="B62" s="7">
        <f t="shared" si="0"/>
        <v>60</v>
      </c>
      <c r="C62" s="7" t="s">
        <v>1893</v>
      </c>
      <c r="D62" s="7">
        <v>2</v>
      </c>
      <c r="E62" s="7">
        <f t="shared" si="1"/>
        <v>664</v>
      </c>
      <c r="F62" s="7"/>
      <c r="G62" s="7"/>
    </row>
    <row r="63" spans="1:7" x14ac:dyDescent="0.4">
      <c r="A63" s="7"/>
      <c r="B63" s="7">
        <f t="shared" si="0"/>
        <v>61</v>
      </c>
      <c r="C63" s="7" t="s">
        <v>1894</v>
      </c>
      <c r="D63" s="7">
        <v>2</v>
      </c>
      <c r="E63" s="7">
        <f t="shared" si="1"/>
        <v>666</v>
      </c>
      <c r="F63" s="7"/>
      <c r="G63" s="7"/>
    </row>
    <row r="64" spans="1:7" x14ac:dyDescent="0.4">
      <c r="A64" s="7"/>
      <c r="B64" s="7">
        <f t="shared" si="0"/>
        <v>62</v>
      </c>
      <c r="C64" s="7" t="s">
        <v>1895</v>
      </c>
      <c r="D64" s="7">
        <v>2</v>
      </c>
      <c r="E64" s="7">
        <f t="shared" si="1"/>
        <v>668</v>
      </c>
      <c r="F64" s="7"/>
      <c r="G64" s="7"/>
    </row>
    <row r="65" spans="1:7" x14ac:dyDescent="0.4">
      <c r="A65" s="7"/>
      <c r="B65" s="7">
        <f t="shared" si="0"/>
        <v>63</v>
      </c>
      <c r="C65" s="7" t="s">
        <v>1896</v>
      </c>
      <c r="D65" s="7">
        <v>2</v>
      </c>
      <c r="E65" s="7">
        <f t="shared" si="1"/>
        <v>670</v>
      </c>
      <c r="F65" s="7"/>
      <c r="G65" s="7"/>
    </row>
    <row r="66" spans="1:7" x14ac:dyDescent="0.4">
      <c r="A66" s="7"/>
      <c r="B66" s="7">
        <f t="shared" si="0"/>
        <v>64</v>
      </c>
      <c r="C66" s="7" t="s">
        <v>1226</v>
      </c>
      <c r="D66" s="7">
        <v>2</v>
      </c>
      <c r="E66" s="7">
        <f t="shared" si="1"/>
        <v>672</v>
      </c>
      <c r="F66" s="7"/>
      <c r="G66" s="7"/>
    </row>
    <row r="67" spans="1:7" x14ac:dyDescent="0.4">
      <c r="A67" s="7"/>
      <c r="B67" s="7">
        <f t="shared" si="0"/>
        <v>65</v>
      </c>
      <c r="C67" s="7" t="s">
        <v>1227</v>
      </c>
      <c r="D67" s="7">
        <v>2</v>
      </c>
      <c r="E67" s="7">
        <f t="shared" si="1"/>
        <v>674</v>
      </c>
      <c r="F67" s="7"/>
      <c r="G67" s="7"/>
    </row>
    <row r="68" spans="1:7" x14ac:dyDescent="0.4">
      <c r="A68" s="7"/>
      <c r="B68" s="7">
        <f t="shared" si="0"/>
        <v>66</v>
      </c>
      <c r="C68" s="7" t="s">
        <v>1228</v>
      </c>
      <c r="D68" s="7">
        <v>2</v>
      </c>
      <c r="E68" s="7">
        <f t="shared" si="1"/>
        <v>676</v>
      </c>
      <c r="F68" s="7"/>
      <c r="G68" s="7"/>
    </row>
    <row r="69" spans="1:7" x14ac:dyDescent="0.4">
      <c r="A69" s="7"/>
      <c r="B69" s="7">
        <f t="shared" ref="B69:B132" si="2">B68+1</f>
        <v>67</v>
      </c>
      <c r="C69" s="7" t="s">
        <v>1229</v>
      </c>
      <c r="D69" s="7">
        <v>2</v>
      </c>
      <c r="E69" s="7">
        <f t="shared" ref="E69:E132" si="3">E68+D68</f>
        <v>678</v>
      </c>
      <c r="F69" s="7"/>
      <c r="G69" s="7"/>
    </row>
    <row r="70" spans="1:7" x14ac:dyDescent="0.4">
      <c r="A70" s="7"/>
      <c r="B70" s="7">
        <f t="shared" si="2"/>
        <v>68</v>
      </c>
      <c r="C70" s="7" t="s">
        <v>1230</v>
      </c>
      <c r="D70" s="7">
        <v>2</v>
      </c>
      <c r="E70" s="7">
        <f t="shared" si="3"/>
        <v>680</v>
      </c>
      <c r="F70" s="7"/>
      <c r="G70" s="7"/>
    </row>
    <row r="71" spans="1:7" x14ac:dyDescent="0.4">
      <c r="A71" s="7"/>
      <c r="B71" s="7">
        <f t="shared" si="2"/>
        <v>69</v>
      </c>
      <c r="C71" s="7" t="s">
        <v>1227</v>
      </c>
      <c r="D71" s="7">
        <v>2</v>
      </c>
      <c r="E71" s="7">
        <f t="shared" si="3"/>
        <v>682</v>
      </c>
      <c r="F71" s="7"/>
      <c r="G71" s="7"/>
    </row>
    <row r="72" spans="1:7" x14ac:dyDescent="0.4">
      <c r="A72" s="7"/>
      <c r="B72" s="7">
        <f t="shared" si="2"/>
        <v>70</v>
      </c>
      <c r="C72" s="7" t="s">
        <v>1228</v>
      </c>
      <c r="D72" s="7">
        <v>2</v>
      </c>
      <c r="E72" s="7">
        <f t="shared" si="3"/>
        <v>684</v>
      </c>
      <c r="F72" s="7"/>
      <c r="G72" s="7"/>
    </row>
    <row r="73" spans="1:7" x14ac:dyDescent="0.4">
      <c r="A73" s="7"/>
      <c r="B73" s="7">
        <f t="shared" si="2"/>
        <v>71</v>
      </c>
      <c r="C73" s="7" t="s">
        <v>1229</v>
      </c>
      <c r="D73" s="7">
        <v>2</v>
      </c>
      <c r="E73" s="7">
        <f t="shared" si="3"/>
        <v>686</v>
      </c>
      <c r="F73" s="7"/>
      <c r="G73" s="7"/>
    </row>
    <row r="74" spans="1:7" x14ac:dyDescent="0.4">
      <c r="A74" s="7"/>
      <c r="B74" s="7">
        <f t="shared" si="2"/>
        <v>72</v>
      </c>
      <c r="C74" s="7" t="s">
        <v>1231</v>
      </c>
      <c r="D74" s="7">
        <v>2</v>
      </c>
      <c r="E74" s="7">
        <f t="shared" si="3"/>
        <v>688</v>
      </c>
      <c r="F74" s="7"/>
      <c r="G74" s="7"/>
    </row>
    <row r="75" spans="1:7" x14ac:dyDescent="0.4">
      <c r="A75" s="7"/>
      <c r="B75" s="7">
        <f t="shared" si="2"/>
        <v>73</v>
      </c>
      <c r="C75" s="7" t="s">
        <v>1227</v>
      </c>
      <c r="D75" s="7">
        <v>2</v>
      </c>
      <c r="E75" s="7">
        <f t="shared" si="3"/>
        <v>690</v>
      </c>
      <c r="F75" s="7"/>
      <c r="G75" s="7"/>
    </row>
    <row r="76" spans="1:7" x14ac:dyDescent="0.4">
      <c r="A76" s="7"/>
      <c r="B76" s="7">
        <f t="shared" si="2"/>
        <v>74</v>
      </c>
      <c r="C76" s="7" t="s">
        <v>1228</v>
      </c>
      <c r="D76" s="7">
        <v>2</v>
      </c>
      <c r="E76" s="7">
        <f t="shared" si="3"/>
        <v>692</v>
      </c>
      <c r="F76" s="7"/>
      <c r="G76" s="7"/>
    </row>
    <row r="77" spans="1:7" x14ac:dyDescent="0.4">
      <c r="A77" s="7"/>
      <c r="B77" s="7">
        <f t="shared" si="2"/>
        <v>75</v>
      </c>
      <c r="C77" s="7" t="s">
        <v>1229</v>
      </c>
      <c r="D77" s="7">
        <v>2</v>
      </c>
      <c r="E77" s="7">
        <f t="shared" si="3"/>
        <v>694</v>
      </c>
      <c r="F77" s="7"/>
      <c r="G77" s="7"/>
    </row>
    <row r="78" spans="1:7" x14ac:dyDescent="0.4">
      <c r="A78" s="7"/>
      <c r="B78" s="7">
        <f t="shared" si="2"/>
        <v>76</v>
      </c>
      <c r="C78" s="7" t="s">
        <v>1232</v>
      </c>
      <c r="D78" s="7">
        <v>2</v>
      </c>
      <c r="E78" s="7">
        <f t="shared" si="3"/>
        <v>696</v>
      </c>
      <c r="F78" s="7"/>
      <c r="G78" s="7"/>
    </row>
    <row r="79" spans="1:7" x14ac:dyDescent="0.4">
      <c r="A79" s="7"/>
      <c r="B79" s="7">
        <f t="shared" si="2"/>
        <v>77</v>
      </c>
      <c r="C79" s="7" t="s">
        <v>1227</v>
      </c>
      <c r="D79" s="7">
        <v>2</v>
      </c>
      <c r="E79" s="7">
        <f t="shared" si="3"/>
        <v>698</v>
      </c>
      <c r="F79" s="7"/>
      <c r="G79" s="7"/>
    </row>
    <row r="80" spans="1:7" x14ac:dyDescent="0.4">
      <c r="A80" s="7"/>
      <c r="B80" s="7">
        <f t="shared" si="2"/>
        <v>78</v>
      </c>
      <c r="C80" s="7" t="s">
        <v>1228</v>
      </c>
      <c r="D80" s="7">
        <v>2</v>
      </c>
      <c r="E80" s="7">
        <f t="shared" si="3"/>
        <v>700</v>
      </c>
      <c r="F80" s="7"/>
      <c r="G80" s="7"/>
    </row>
    <row r="81" spans="1:7" x14ac:dyDescent="0.4">
      <c r="A81" s="7"/>
      <c r="B81" s="7">
        <f t="shared" si="2"/>
        <v>79</v>
      </c>
      <c r="C81" s="7" t="s">
        <v>1229</v>
      </c>
      <c r="D81" s="7">
        <v>2</v>
      </c>
      <c r="E81" s="7">
        <f t="shared" si="3"/>
        <v>702</v>
      </c>
      <c r="F81" s="7"/>
      <c r="G81" s="7"/>
    </row>
    <row r="82" spans="1:7" x14ac:dyDescent="0.4">
      <c r="A82" s="7"/>
      <c r="B82" s="7">
        <f t="shared" si="2"/>
        <v>80</v>
      </c>
      <c r="C82" s="7" t="s">
        <v>1233</v>
      </c>
      <c r="D82" s="7">
        <v>2</v>
      </c>
      <c r="E82" s="7">
        <f t="shared" si="3"/>
        <v>704</v>
      </c>
      <c r="F82" s="7"/>
      <c r="G82" s="7"/>
    </row>
    <row r="83" spans="1:7" x14ac:dyDescent="0.4">
      <c r="A83" s="7"/>
      <c r="B83" s="7">
        <f t="shared" si="2"/>
        <v>81</v>
      </c>
      <c r="C83" s="7" t="s">
        <v>1235</v>
      </c>
      <c r="D83" s="7">
        <v>2</v>
      </c>
      <c r="E83" s="7">
        <f t="shared" si="3"/>
        <v>706</v>
      </c>
      <c r="F83" s="7"/>
      <c r="G83" s="7"/>
    </row>
    <row r="84" spans="1:7" x14ac:dyDescent="0.4">
      <c r="A84" s="7"/>
      <c r="B84" s="7">
        <f t="shared" si="2"/>
        <v>82</v>
      </c>
      <c r="C84" s="7" t="s">
        <v>1236</v>
      </c>
      <c r="D84" s="7">
        <v>2</v>
      </c>
      <c r="E84" s="7">
        <f t="shared" si="3"/>
        <v>708</v>
      </c>
      <c r="F84" s="7"/>
      <c r="G84" s="7"/>
    </row>
    <row r="85" spans="1:7" x14ac:dyDescent="0.4">
      <c r="A85" s="7"/>
      <c r="B85" s="7">
        <f t="shared" si="2"/>
        <v>83</v>
      </c>
      <c r="C85" s="7" t="s">
        <v>1237</v>
      </c>
      <c r="D85" s="7">
        <v>2</v>
      </c>
      <c r="E85" s="7">
        <f t="shared" si="3"/>
        <v>710</v>
      </c>
      <c r="F85" s="7"/>
      <c r="G85" s="7"/>
    </row>
    <row r="86" spans="1:7" x14ac:dyDescent="0.4">
      <c r="A86" s="7"/>
      <c r="B86" s="7">
        <f t="shared" si="2"/>
        <v>84</v>
      </c>
      <c r="C86" s="7" t="s">
        <v>1897</v>
      </c>
      <c r="D86" s="7">
        <v>2</v>
      </c>
      <c r="E86" s="7">
        <f t="shared" si="3"/>
        <v>712</v>
      </c>
      <c r="F86" s="7"/>
      <c r="G86" s="7"/>
    </row>
    <row r="87" spans="1:7" x14ac:dyDescent="0.4">
      <c r="A87" s="7"/>
      <c r="B87" s="7">
        <f t="shared" si="2"/>
        <v>85</v>
      </c>
      <c r="C87" s="7" t="s">
        <v>1235</v>
      </c>
      <c r="D87" s="7">
        <v>2</v>
      </c>
      <c r="E87" s="7">
        <f t="shared" si="3"/>
        <v>714</v>
      </c>
      <c r="F87" s="7"/>
      <c r="G87" s="7"/>
    </row>
    <row r="88" spans="1:7" x14ac:dyDescent="0.4">
      <c r="A88" s="7"/>
      <c r="B88" s="7">
        <f t="shared" si="2"/>
        <v>86</v>
      </c>
      <c r="C88" s="7" t="s">
        <v>1236</v>
      </c>
      <c r="D88" s="7">
        <v>2</v>
      </c>
      <c r="E88" s="7">
        <f t="shared" si="3"/>
        <v>716</v>
      </c>
      <c r="F88" s="7"/>
      <c r="G88" s="7"/>
    </row>
    <row r="89" spans="1:7" x14ac:dyDescent="0.4">
      <c r="A89" s="7"/>
      <c r="B89" s="7">
        <f t="shared" si="2"/>
        <v>87</v>
      </c>
      <c r="C89" s="7" t="s">
        <v>1237</v>
      </c>
      <c r="D89" s="7">
        <v>2</v>
      </c>
      <c r="E89" s="7">
        <f t="shared" si="3"/>
        <v>718</v>
      </c>
      <c r="F89" s="7"/>
      <c r="G89" s="7"/>
    </row>
    <row r="90" spans="1:7" x14ac:dyDescent="0.4">
      <c r="A90" s="7"/>
      <c r="B90" s="7">
        <f t="shared" si="2"/>
        <v>88</v>
      </c>
      <c r="C90" s="7" t="s">
        <v>1898</v>
      </c>
      <c r="D90" s="7">
        <v>2</v>
      </c>
      <c r="E90" s="7">
        <f t="shared" si="3"/>
        <v>720</v>
      </c>
      <c r="F90" s="7"/>
      <c r="G90" s="7"/>
    </row>
    <row r="91" spans="1:7" x14ac:dyDescent="0.4">
      <c r="A91" s="7"/>
      <c r="B91" s="7">
        <f t="shared" si="2"/>
        <v>89</v>
      </c>
      <c r="C91" s="7" t="s">
        <v>1182</v>
      </c>
      <c r="D91" s="7">
        <v>2</v>
      </c>
      <c r="E91" s="7">
        <f t="shared" si="3"/>
        <v>722</v>
      </c>
      <c r="F91" s="7"/>
      <c r="G91" s="7"/>
    </row>
    <row r="92" spans="1:7" x14ac:dyDescent="0.4">
      <c r="A92" s="7"/>
      <c r="B92" s="7">
        <f t="shared" si="2"/>
        <v>90</v>
      </c>
      <c r="C92" s="7" t="s">
        <v>1183</v>
      </c>
      <c r="D92" s="7">
        <v>2</v>
      </c>
      <c r="E92" s="7">
        <f t="shared" si="3"/>
        <v>724</v>
      </c>
      <c r="F92" s="7"/>
      <c r="G92" s="7"/>
    </row>
    <row r="93" spans="1:7" x14ac:dyDescent="0.4">
      <c r="A93" s="7"/>
      <c r="B93" s="7">
        <f t="shared" si="2"/>
        <v>91</v>
      </c>
      <c r="C93" s="7" t="s">
        <v>1184</v>
      </c>
      <c r="D93" s="7">
        <v>2</v>
      </c>
      <c r="E93" s="7">
        <f t="shared" si="3"/>
        <v>726</v>
      </c>
      <c r="F93" s="7"/>
      <c r="G93" s="7"/>
    </row>
    <row r="94" spans="1:7" x14ac:dyDescent="0.4">
      <c r="A94" s="7"/>
      <c r="B94" s="7">
        <f t="shared" si="2"/>
        <v>92</v>
      </c>
      <c r="C94" s="7" t="s">
        <v>1899</v>
      </c>
      <c r="D94" s="7">
        <v>2</v>
      </c>
      <c r="E94" s="7">
        <f t="shared" si="3"/>
        <v>728</v>
      </c>
      <c r="F94" s="7"/>
      <c r="G94" s="7"/>
    </row>
    <row r="95" spans="1:7" x14ac:dyDescent="0.4">
      <c r="A95" s="7"/>
      <c r="B95" s="7">
        <f t="shared" si="2"/>
        <v>93</v>
      </c>
      <c r="C95" s="7" t="s">
        <v>1182</v>
      </c>
      <c r="D95" s="7">
        <v>2</v>
      </c>
      <c r="E95" s="7">
        <f t="shared" si="3"/>
        <v>730</v>
      </c>
      <c r="F95" s="7"/>
      <c r="G95" s="7"/>
    </row>
    <row r="96" spans="1:7" x14ac:dyDescent="0.4">
      <c r="A96" s="7"/>
      <c r="B96" s="7">
        <f t="shared" si="2"/>
        <v>94</v>
      </c>
      <c r="C96" s="7" t="s">
        <v>1183</v>
      </c>
      <c r="D96" s="7">
        <v>2</v>
      </c>
      <c r="E96" s="7">
        <f t="shared" si="3"/>
        <v>732</v>
      </c>
      <c r="F96" s="7"/>
      <c r="G96" s="7"/>
    </row>
    <row r="97" spans="1:7" x14ac:dyDescent="0.4">
      <c r="A97" s="7"/>
      <c r="B97" s="7">
        <f t="shared" si="2"/>
        <v>95</v>
      </c>
      <c r="C97" s="7" t="s">
        <v>1184</v>
      </c>
      <c r="D97" s="7">
        <v>2</v>
      </c>
      <c r="E97" s="7">
        <f t="shared" si="3"/>
        <v>734</v>
      </c>
      <c r="F97" s="7"/>
      <c r="G97" s="7"/>
    </row>
    <row r="98" spans="1:7" x14ac:dyDescent="0.4">
      <c r="A98" s="7"/>
      <c r="B98" s="7">
        <f t="shared" si="2"/>
        <v>96</v>
      </c>
      <c r="C98" s="7" t="s">
        <v>1900</v>
      </c>
      <c r="D98" s="7">
        <v>2</v>
      </c>
      <c r="E98" s="7">
        <f t="shared" si="3"/>
        <v>736</v>
      </c>
      <c r="F98" s="7"/>
      <c r="G98" s="7"/>
    </row>
    <row r="99" spans="1:7" x14ac:dyDescent="0.4">
      <c r="A99" s="7"/>
      <c r="B99" s="7">
        <f t="shared" si="2"/>
        <v>97</v>
      </c>
      <c r="C99" s="7" t="s">
        <v>1182</v>
      </c>
      <c r="D99" s="7">
        <v>2</v>
      </c>
      <c r="E99" s="7">
        <f t="shared" si="3"/>
        <v>738</v>
      </c>
      <c r="F99" s="7"/>
      <c r="G99" s="7"/>
    </row>
    <row r="100" spans="1:7" x14ac:dyDescent="0.4">
      <c r="A100" s="7"/>
      <c r="B100" s="7">
        <f t="shared" si="2"/>
        <v>98</v>
      </c>
      <c r="C100" s="7" t="s">
        <v>1183</v>
      </c>
      <c r="D100" s="7">
        <v>2</v>
      </c>
      <c r="E100" s="7">
        <f t="shared" si="3"/>
        <v>740</v>
      </c>
      <c r="F100" s="7"/>
      <c r="G100" s="7"/>
    </row>
    <row r="101" spans="1:7" x14ac:dyDescent="0.4">
      <c r="A101" s="7"/>
      <c r="B101" s="7">
        <f t="shared" si="2"/>
        <v>99</v>
      </c>
      <c r="C101" s="7" t="s">
        <v>1184</v>
      </c>
      <c r="D101" s="7">
        <v>2</v>
      </c>
      <c r="E101" s="7">
        <f t="shared" si="3"/>
        <v>742</v>
      </c>
      <c r="F101" s="7"/>
      <c r="G101" s="7"/>
    </row>
    <row r="102" spans="1:7" x14ac:dyDescent="0.4">
      <c r="A102" s="7"/>
      <c r="B102" s="7">
        <f t="shared" si="2"/>
        <v>100</v>
      </c>
      <c r="C102" s="7" t="s">
        <v>1901</v>
      </c>
      <c r="D102" s="7">
        <v>2</v>
      </c>
      <c r="E102" s="7">
        <f t="shared" si="3"/>
        <v>744</v>
      </c>
      <c r="F102" s="7"/>
      <c r="G102" s="7"/>
    </row>
    <row r="103" spans="1:7" x14ac:dyDescent="0.4">
      <c r="A103" s="7"/>
      <c r="B103" s="7">
        <f t="shared" si="2"/>
        <v>101</v>
      </c>
      <c r="C103" s="7" t="s">
        <v>1182</v>
      </c>
      <c r="D103" s="7">
        <v>2</v>
      </c>
      <c r="E103" s="7">
        <f t="shared" si="3"/>
        <v>746</v>
      </c>
      <c r="F103" s="7"/>
      <c r="G103" s="7"/>
    </row>
    <row r="104" spans="1:7" x14ac:dyDescent="0.4">
      <c r="A104" s="7"/>
      <c r="B104" s="7">
        <f t="shared" si="2"/>
        <v>102</v>
      </c>
      <c r="C104" s="7" t="s">
        <v>1183</v>
      </c>
      <c r="D104" s="7">
        <v>2</v>
      </c>
      <c r="E104" s="7">
        <f t="shared" si="3"/>
        <v>748</v>
      </c>
      <c r="F104" s="7"/>
      <c r="G104" s="7"/>
    </row>
    <row r="105" spans="1:7" x14ac:dyDescent="0.4">
      <c r="A105" s="7"/>
      <c r="B105" s="7">
        <f t="shared" si="2"/>
        <v>103</v>
      </c>
      <c r="C105" s="7" t="s">
        <v>1184</v>
      </c>
      <c r="D105" s="7">
        <v>2</v>
      </c>
      <c r="E105" s="7">
        <f t="shared" si="3"/>
        <v>750</v>
      </c>
      <c r="F105" s="7"/>
      <c r="G105" s="7"/>
    </row>
    <row r="106" spans="1:7" x14ac:dyDescent="0.4">
      <c r="A106" s="7"/>
      <c r="B106" s="7">
        <f t="shared" si="2"/>
        <v>104</v>
      </c>
      <c r="C106" s="7" t="s">
        <v>1902</v>
      </c>
      <c r="D106" s="7">
        <v>2</v>
      </c>
      <c r="E106" s="7">
        <f t="shared" si="3"/>
        <v>752</v>
      </c>
      <c r="F106" s="7"/>
      <c r="G106" s="7"/>
    </row>
    <row r="107" spans="1:7" x14ac:dyDescent="0.4">
      <c r="A107" s="7"/>
      <c r="B107" s="7">
        <f t="shared" si="2"/>
        <v>105</v>
      </c>
      <c r="C107" s="7" t="s">
        <v>1182</v>
      </c>
      <c r="D107" s="7">
        <v>2</v>
      </c>
      <c r="E107" s="7">
        <f t="shared" si="3"/>
        <v>754</v>
      </c>
      <c r="F107" s="7"/>
      <c r="G107" s="7"/>
    </row>
    <row r="108" spans="1:7" x14ac:dyDescent="0.4">
      <c r="A108" s="7"/>
      <c r="B108" s="7">
        <f t="shared" si="2"/>
        <v>106</v>
      </c>
      <c r="C108" s="7" t="s">
        <v>1183</v>
      </c>
      <c r="D108" s="7">
        <v>2</v>
      </c>
      <c r="E108" s="7">
        <f t="shared" si="3"/>
        <v>756</v>
      </c>
      <c r="F108" s="7"/>
      <c r="G108" s="7"/>
    </row>
    <row r="109" spans="1:7" x14ac:dyDescent="0.4">
      <c r="A109" s="7"/>
      <c r="B109" s="7">
        <f t="shared" si="2"/>
        <v>107</v>
      </c>
      <c r="C109" s="7" t="s">
        <v>1184</v>
      </c>
      <c r="D109" s="7">
        <v>2</v>
      </c>
      <c r="E109" s="7">
        <f t="shared" si="3"/>
        <v>758</v>
      </c>
      <c r="F109" s="7"/>
      <c r="G109" s="7"/>
    </row>
    <row r="110" spans="1:7" x14ac:dyDescent="0.4">
      <c r="A110" s="7"/>
      <c r="B110" s="7">
        <f t="shared" si="2"/>
        <v>108</v>
      </c>
      <c r="C110" s="7" t="s">
        <v>1903</v>
      </c>
      <c r="D110" s="7">
        <v>2</v>
      </c>
      <c r="E110" s="7">
        <f t="shared" si="3"/>
        <v>760</v>
      </c>
      <c r="F110" s="7"/>
      <c r="G110" s="7"/>
    </row>
    <row r="111" spans="1:7" x14ac:dyDescent="0.4">
      <c r="A111" s="7"/>
      <c r="B111" s="7">
        <f t="shared" si="2"/>
        <v>109</v>
      </c>
      <c r="C111" s="7" t="s">
        <v>1182</v>
      </c>
      <c r="D111" s="7">
        <v>2</v>
      </c>
      <c r="E111" s="7">
        <f t="shared" si="3"/>
        <v>762</v>
      </c>
      <c r="F111" s="7"/>
      <c r="G111" s="7"/>
    </row>
    <row r="112" spans="1:7" x14ac:dyDescent="0.4">
      <c r="A112" s="7"/>
      <c r="B112" s="7">
        <f t="shared" si="2"/>
        <v>110</v>
      </c>
      <c r="C112" s="7" t="s">
        <v>1183</v>
      </c>
      <c r="D112" s="7">
        <v>2</v>
      </c>
      <c r="E112" s="7">
        <f t="shared" si="3"/>
        <v>764</v>
      </c>
      <c r="F112" s="7"/>
      <c r="G112" s="7"/>
    </row>
    <row r="113" spans="1:7" x14ac:dyDescent="0.4">
      <c r="A113" s="7"/>
      <c r="B113" s="7">
        <f t="shared" si="2"/>
        <v>111</v>
      </c>
      <c r="C113" s="7" t="s">
        <v>1184</v>
      </c>
      <c r="D113" s="7">
        <v>2</v>
      </c>
      <c r="E113" s="7">
        <f t="shared" si="3"/>
        <v>766</v>
      </c>
      <c r="F113" s="7"/>
      <c r="G113" s="7"/>
    </row>
    <row r="114" spans="1:7" x14ac:dyDescent="0.4">
      <c r="A114" s="7"/>
      <c r="B114" s="7">
        <f t="shared" si="2"/>
        <v>112</v>
      </c>
      <c r="C114" s="7" t="s">
        <v>1904</v>
      </c>
      <c r="D114" s="7">
        <v>2</v>
      </c>
      <c r="E114" s="7">
        <f t="shared" si="3"/>
        <v>768</v>
      </c>
      <c r="F114" s="7"/>
      <c r="G114" s="7"/>
    </row>
    <row r="115" spans="1:7" x14ac:dyDescent="0.4">
      <c r="A115" s="7"/>
      <c r="B115" s="7">
        <f t="shared" si="2"/>
        <v>113</v>
      </c>
      <c r="C115" s="7" t="s">
        <v>1182</v>
      </c>
      <c r="D115" s="7">
        <v>2</v>
      </c>
      <c r="E115" s="7">
        <f t="shared" si="3"/>
        <v>770</v>
      </c>
      <c r="F115" s="7"/>
      <c r="G115" s="7"/>
    </row>
    <row r="116" spans="1:7" x14ac:dyDescent="0.4">
      <c r="A116" s="7"/>
      <c r="B116" s="7">
        <f t="shared" si="2"/>
        <v>114</v>
      </c>
      <c r="C116" s="7" t="s">
        <v>1183</v>
      </c>
      <c r="D116" s="7">
        <v>2</v>
      </c>
      <c r="E116" s="7">
        <f t="shared" si="3"/>
        <v>772</v>
      </c>
      <c r="F116" s="7"/>
      <c r="G116" s="7"/>
    </row>
    <row r="117" spans="1:7" x14ac:dyDescent="0.4">
      <c r="A117" s="7"/>
      <c r="B117" s="7">
        <f t="shared" si="2"/>
        <v>115</v>
      </c>
      <c r="C117" s="7" t="s">
        <v>1184</v>
      </c>
      <c r="D117" s="7">
        <v>2</v>
      </c>
      <c r="E117" s="7">
        <f t="shared" si="3"/>
        <v>774</v>
      </c>
      <c r="F117" s="7"/>
      <c r="G117" s="7"/>
    </row>
    <row r="118" spans="1:7" x14ac:dyDescent="0.4">
      <c r="A118" s="7"/>
      <c r="B118" s="7">
        <f t="shared" si="2"/>
        <v>116</v>
      </c>
      <c r="C118" s="7" t="s">
        <v>1905</v>
      </c>
      <c r="D118" s="7">
        <v>2</v>
      </c>
      <c r="E118" s="7">
        <f t="shared" si="3"/>
        <v>776</v>
      </c>
      <c r="F118" s="7"/>
      <c r="G118" s="7"/>
    </row>
    <row r="119" spans="1:7" x14ac:dyDescent="0.4">
      <c r="A119" s="7"/>
      <c r="B119" s="7">
        <f t="shared" si="2"/>
        <v>117</v>
      </c>
      <c r="C119" s="7" t="s">
        <v>1182</v>
      </c>
      <c r="D119" s="7">
        <v>2</v>
      </c>
      <c r="E119" s="7">
        <f t="shared" si="3"/>
        <v>778</v>
      </c>
      <c r="F119" s="7"/>
      <c r="G119" s="7"/>
    </row>
    <row r="120" spans="1:7" x14ac:dyDescent="0.4">
      <c r="A120" s="7"/>
      <c r="B120" s="7">
        <f t="shared" si="2"/>
        <v>118</v>
      </c>
      <c r="C120" s="7" t="s">
        <v>1183</v>
      </c>
      <c r="D120" s="7">
        <v>2</v>
      </c>
      <c r="E120" s="7">
        <f t="shared" si="3"/>
        <v>780</v>
      </c>
      <c r="F120" s="7"/>
      <c r="G120" s="7"/>
    </row>
    <row r="121" spans="1:7" x14ac:dyDescent="0.4">
      <c r="A121" s="7"/>
      <c r="B121" s="7">
        <f t="shared" si="2"/>
        <v>119</v>
      </c>
      <c r="C121" s="7" t="s">
        <v>1184</v>
      </c>
      <c r="D121" s="7">
        <v>2</v>
      </c>
      <c r="E121" s="7">
        <f t="shared" si="3"/>
        <v>782</v>
      </c>
      <c r="F121" s="7"/>
      <c r="G121" s="7"/>
    </row>
    <row r="122" spans="1:7" x14ac:dyDescent="0.4">
      <c r="A122" s="10"/>
      <c r="B122" s="7">
        <f t="shared" si="2"/>
        <v>120</v>
      </c>
      <c r="C122" s="10" t="s">
        <v>1906</v>
      </c>
      <c r="D122" s="10">
        <v>2</v>
      </c>
      <c r="E122" s="7">
        <f t="shared" si="3"/>
        <v>784</v>
      </c>
      <c r="F122" s="10"/>
      <c r="G122" s="10"/>
    </row>
    <row r="123" spans="1:7" x14ac:dyDescent="0.4">
      <c r="A123" s="10"/>
      <c r="B123" s="7">
        <f t="shared" si="2"/>
        <v>121</v>
      </c>
      <c r="C123" s="10" t="s">
        <v>1182</v>
      </c>
      <c r="D123" s="10">
        <v>2</v>
      </c>
      <c r="E123" s="7">
        <f t="shared" si="3"/>
        <v>786</v>
      </c>
      <c r="F123" s="10"/>
      <c r="G123" s="10"/>
    </row>
    <row r="124" spans="1:7" x14ac:dyDescent="0.4">
      <c r="A124" s="10"/>
      <c r="B124" s="7">
        <f t="shared" si="2"/>
        <v>122</v>
      </c>
      <c r="C124" s="10" t="s">
        <v>1183</v>
      </c>
      <c r="D124" s="10">
        <v>2</v>
      </c>
      <c r="E124" s="7">
        <f t="shared" si="3"/>
        <v>788</v>
      </c>
      <c r="F124" s="10"/>
      <c r="G124" s="10"/>
    </row>
    <row r="125" spans="1:7" x14ac:dyDescent="0.4">
      <c r="A125" s="10"/>
      <c r="B125" s="7">
        <f t="shared" si="2"/>
        <v>123</v>
      </c>
      <c r="C125" s="10" t="s">
        <v>1184</v>
      </c>
      <c r="D125" s="10">
        <v>2</v>
      </c>
      <c r="E125" s="7">
        <f t="shared" si="3"/>
        <v>790</v>
      </c>
      <c r="F125" s="10"/>
      <c r="G125" s="10"/>
    </row>
    <row r="126" spans="1:7" x14ac:dyDescent="0.4">
      <c r="A126" s="7"/>
      <c r="B126" s="7">
        <f t="shared" si="2"/>
        <v>124</v>
      </c>
      <c r="C126" s="7" t="s">
        <v>1907</v>
      </c>
      <c r="D126" s="7">
        <v>2</v>
      </c>
      <c r="E126" s="7">
        <f t="shared" si="3"/>
        <v>792</v>
      </c>
      <c r="F126" s="7"/>
      <c r="G126" s="7"/>
    </row>
    <row r="127" spans="1:7" x14ac:dyDescent="0.4">
      <c r="A127" s="7"/>
      <c r="B127" s="7">
        <f t="shared" si="2"/>
        <v>125</v>
      </c>
      <c r="C127" s="7" t="s">
        <v>1182</v>
      </c>
      <c r="D127" s="7">
        <v>2</v>
      </c>
      <c r="E127" s="7">
        <f t="shared" si="3"/>
        <v>794</v>
      </c>
      <c r="F127" s="7"/>
      <c r="G127" s="7"/>
    </row>
    <row r="128" spans="1:7" x14ac:dyDescent="0.4">
      <c r="A128" s="7"/>
      <c r="B128" s="7">
        <f t="shared" si="2"/>
        <v>126</v>
      </c>
      <c r="C128" s="7" t="s">
        <v>1183</v>
      </c>
      <c r="D128" s="7">
        <v>2</v>
      </c>
      <c r="E128" s="7">
        <f t="shared" si="3"/>
        <v>796</v>
      </c>
      <c r="F128" s="7"/>
      <c r="G128" s="7"/>
    </row>
    <row r="129" spans="1:7" x14ac:dyDescent="0.4">
      <c r="A129" s="7"/>
      <c r="B129" s="7">
        <f t="shared" si="2"/>
        <v>127</v>
      </c>
      <c r="C129" s="7" t="s">
        <v>1184</v>
      </c>
      <c r="D129" s="7">
        <v>2</v>
      </c>
      <c r="E129" s="7">
        <f t="shared" si="3"/>
        <v>798</v>
      </c>
      <c r="F129" s="7"/>
      <c r="G129" s="7"/>
    </row>
    <row r="130" spans="1:7" x14ac:dyDescent="0.4">
      <c r="A130" s="7"/>
      <c r="B130" s="7">
        <f t="shared" si="2"/>
        <v>128</v>
      </c>
      <c r="C130" s="7" t="s">
        <v>1908</v>
      </c>
      <c r="D130" s="7">
        <v>2</v>
      </c>
      <c r="E130" s="7">
        <f t="shared" si="3"/>
        <v>800</v>
      </c>
      <c r="F130" s="7"/>
      <c r="G130" s="7"/>
    </row>
    <row r="131" spans="1:7" x14ac:dyDescent="0.4">
      <c r="A131" s="7"/>
      <c r="B131" s="7">
        <f t="shared" si="2"/>
        <v>129</v>
      </c>
      <c r="C131" s="7" t="s">
        <v>1182</v>
      </c>
      <c r="D131" s="7">
        <v>2</v>
      </c>
      <c r="E131" s="7">
        <f t="shared" si="3"/>
        <v>802</v>
      </c>
      <c r="F131" s="7"/>
      <c r="G131" s="7"/>
    </row>
    <row r="132" spans="1:7" x14ac:dyDescent="0.4">
      <c r="A132" s="7"/>
      <c r="B132" s="7">
        <f t="shared" si="2"/>
        <v>130</v>
      </c>
      <c r="C132" s="7" t="s">
        <v>1183</v>
      </c>
      <c r="D132" s="7">
        <v>2</v>
      </c>
      <c r="E132" s="7">
        <f t="shared" si="3"/>
        <v>804</v>
      </c>
      <c r="F132" s="7"/>
      <c r="G132" s="7"/>
    </row>
    <row r="133" spans="1:7" x14ac:dyDescent="0.4">
      <c r="A133" s="7"/>
      <c r="B133" s="7">
        <f t="shared" ref="B133:B196" si="4">B132+1</f>
        <v>131</v>
      </c>
      <c r="C133" s="7" t="s">
        <v>1184</v>
      </c>
      <c r="D133" s="7">
        <v>2</v>
      </c>
      <c r="E133" s="7">
        <f t="shared" ref="E133:E196" si="5">E132+D132</f>
        <v>806</v>
      </c>
      <c r="F133" s="7"/>
      <c r="G133" s="7"/>
    </row>
    <row r="134" spans="1:7" x14ac:dyDescent="0.4">
      <c r="A134" s="7"/>
      <c r="B134" s="7">
        <f t="shared" si="4"/>
        <v>132</v>
      </c>
      <c r="C134" s="7" t="s">
        <v>1909</v>
      </c>
      <c r="D134" s="7">
        <v>2</v>
      </c>
      <c r="E134" s="7">
        <f t="shared" si="5"/>
        <v>808</v>
      </c>
      <c r="F134" s="7"/>
      <c r="G134" s="7"/>
    </row>
    <row r="135" spans="1:7" x14ac:dyDescent="0.4">
      <c r="A135" s="7"/>
      <c r="B135" s="7">
        <f t="shared" si="4"/>
        <v>133</v>
      </c>
      <c r="C135" s="7" t="s">
        <v>1182</v>
      </c>
      <c r="D135" s="7">
        <v>2</v>
      </c>
      <c r="E135" s="7">
        <f t="shared" si="5"/>
        <v>810</v>
      </c>
      <c r="F135" s="7"/>
      <c r="G135" s="7"/>
    </row>
    <row r="136" spans="1:7" x14ac:dyDescent="0.4">
      <c r="A136" s="7"/>
      <c r="B136" s="7">
        <f t="shared" si="4"/>
        <v>134</v>
      </c>
      <c r="C136" s="7" t="s">
        <v>1183</v>
      </c>
      <c r="D136" s="7">
        <v>2</v>
      </c>
      <c r="E136" s="7">
        <f t="shared" si="5"/>
        <v>812</v>
      </c>
      <c r="F136" s="7"/>
      <c r="G136" s="7"/>
    </row>
    <row r="137" spans="1:7" x14ac:dyDescent="0.4">
      <c r="A137" s="7"/>
      <c r="B137" s="7">
        <f t="shared" si="4"/>
        <v>135</v>
      </c>
      <c r="C137" s="7" t="s">
        <v>1184</v>
      </c>
      <c r="D137" s="7">
        <v>2</v>
      </c>
      <c r="E137" s="7">
        <f t="shared" si="5"/>
        <v>814</v>
      </c>
      <c r="F137" s="7"/>
      <c r="G137" s="7"/>
    </row>
    <row r="138" spans="1:7" x14ac:dyDescent="0.4">
      <c r="A138" s="7"/>
      <c r="B138" s="7">
        <f t="shared" si="4"/>
        <v>136</v>
      </c>
      <c r="C138" s="7" t="s">
        <v>1174</v>
      </c>
      <c r="D138" s="7">
        <v>2</v>
      </c>
      <c r="E138" s="7">
        <f t="shared" si="5"/>
        <v>816</v>
      </c>
      <c r="F138" s="7"/>
      <c r="G138" s="7"/>
    </row>
    <row r="139" spans="1:7" x14ac:dyDescent="0.4">
      <c r="A139" s="7"/>
      <c r="B139" s="7">
        <f t="shared" si="4"/>
        <v>137</v>
      </c>
      <c r="C139" s="7" t="s">
        <v>1182</v>
      </c>
      <c r="D139" s="7">
        <v>2</v>
      </c>
      <c r="E139" s="7">
        <f t="shared" si="5"/>
        <v>818</v>
      </c>
      <c r="F139" s="7"/>
      <c r="G139" s="7"/>
    </row>
    <row r="140" spans="1:7" x14ac:dyDescent="0.4">
      <c r="A140" s="7"/>
      <c r="B140" s="7">
        <f t="shared" si="4"/>
        <v>138</v>
      </c>
      <c r="C140" s="7" t="s">
        <v>1183</v>
      </c>
      <c r="D140" s="7">
        <v>2</v>
      </c>
      <c r="E140" s="7">
        <f t="shared" si="5"/>
        <v>820</v>
      </c>
      <c r="F140" s="7"/>
      <c r="G140" s="7"/>
    </row>
    <row r="141" spans="1:7" x14ac:dyDescent="0.4">
      <c r="A141" s="7"/>
      <c r="B141" s="7">
        <f t="shared" si="4"/>
        <v>139</v>
      </c>
      <c r="C141" s="7" t="s">
        <v>1184</v>
      </c>
      <c r="D141" s="7">
        <v>2</v>
      </c>
      <c r="E141" s="7">
        <f t="shared" si="5"/>
        <v>822</v>
      </c>
      <c r="F141" s="7"/>
      <c r="G141" s="7"/>
    </row>
    <row r="142" spans="1:7" x14ac:dyDescent="0.4">
      <c r="A142" s="7"/>
      <c r="B142" s="7">
        <f t="shared" si="4"/>
        <v>140</v>
      </c>
      <c r="C142" s="7" t="s">
        <v>1175</v>
      </c>
      <c r="D142" s="7">
        <v>2</v>
      </c>
      <c r="E142" s="7">
        <f t="shared" si="5"/>
        <v>824</v>
      </c>
      <c r="F142" s="7"/>
      <c r="G142" s="7"/>
    </row>
    <row r="143" spans="1:7" x14ac:dyDescent="0.4">
      <c r="A143" s="7"/>
      <c r="B143" s="7">
        <f t="shared" si="4"/>
        <v>141</v>
      </c>
      <c r="C143" s="7" t="s">
        <v>1182</v>
      </c>
      <c r="D143" s="7">
        <v>2</v>
      </c>
      <c r="E143" s="7">
        <f t="shared" si="5"/>
        <v>826</v>
      </c>
      <c r="F143" s="7"/>
      <c r="G143" s="7"/>
    </row>
    <row r="144" spans="1:7" x14ac:dyDescent="0.4">
      <c r="A144" s="7"/>
      <c r="B144" s="7">
        <f t="shared" si="4"/>
        <v>142</v>
      </c>
      <c r="C144" s="7" t="s">
        <v>1183</v>
      </c>
      <c r="D144" s="7">
        <v>2</v>
      </c>
      <c r="E144" s="7">
        <f t="shared" si="5"/>
        <v>828</v>
      </c>
      <c r="F144" s="7"/>
      <c r="G144" s="7"/>
    </row>
    <row r="145" spans="1:7" x14ac:dyDescent="0.4">
      <c r="A145" s="7"/>
      <c r="B145" s="7">
        <f t="shared" si="4"/>
        <v>143</v>
      </c>
      <c r="C145" s="7" t="s">
        <v>1184</v>
      </c>
      <c r="D145" s="7">
        <v>2</v>
      </c>
      <c r="E145" s="7">
        <f t="shared" si="5"/>
        <v>830</v>
      </c>
      <c r="F145" s="7"/>
      <c r="G145" s="7"/>
    </row>
    <row r="146" spans="1:7" x14ac:dyDescent="0.4">
      <c r="A146" s="7"/>
      <c r="B146" s="7">
        <f t="shared" si="4"/>
        <v>144</v>
      </c>
      <c r="C146" s="7" t="s">
        <v>1176</v>
      </c>
      <c r="D146" s="7">
        <v>2</v>
      </c>
      <c r="E146" s="7">
        <f t="shared" si="5"/>
        <v>832</v>
      </c>
      <c r="F146" s="7"/>
      <c r="G146" s="7"/>
    </row>
    <row r="147" spans="1:7" x14ac:dyDescent="0.4">
      <c r="A147" s="7"/>
      <c r="B147" s="7">
        <f t="shared" si="4"/>
        <v>145</v>
      </c>
      <c r="C147" s="7" t="s">
        <v>1182</v>
      </c>
      <c r="D147" s="7">
        <v>2</v>
      </c>
      <c r="E147" s="7">
        <f t="shared" si="5"/>
        <v>834</v>
      </c>
      <c r="F147" s="7"/>
      <c r="G147" s="7"/>
    </row>
    <row r="148" spans="1:7" x14ac:dyDescent="0.4">
      <c r="A148" s="7"/>
      <c r="B148" s="7">
        <f t="shared" si="4"/>
        <v>146</v>
      </c>
      <c r="C148" s="7" t="s">
        <v>1183</v>
      </c>
      <c r="D148" s="7">
        <v>2</v>
      </c>
      <c r="E148" s="7">
        <f t="shared" si="5"/>
        <v>836</v>
      </c>
      <c r="F148" s="7"/>
      <c r="G148" s="7"/>
    </row>
    <row r="149" spans="1:7" x14ac:dyDescent="0.4">
      <c r="A149" s="7"/>
      <c r="B149" s="7">
        <f t="shared" si="4"/>
        <v>147</v>
      </c>
      <c r="C149" s="7" t="s">
        <v>1184</v>
      </c>
      <c r="D149" s="7">
        <v>2</v>
      </c>
      <c r="E149" s="7">
        <f t="shared" si="5"/>
        <v>838</v>
      </c>
      <c r="F149" s="7"/>
      <c r="G149" s="7"/>
    </row>
    <row r="150" spans="1:7" x14ac:dyDescent="0.4">
      <c r="A150" s="7"/>
      <c r="B150" s="7">
        <f t="shared" si="4"/>
        <v>148</v>
      </c>
      <c r="C150" s="7" t="s">
        <v>1177</v>
      </c>
      <c r="D150" s="7">
        <v>2</v>
      </c>
      <c r="E150" s="7">
        <f t="shared" si="5"/>
        <v>840</v>
      </c>
      <c r="F150" s="7"/>
      <c r="G150" s="7"/>
    </row>
    <row r="151" spans="1:7" x14ac:dyDescent="0.4">
      <c r="A151" s="7"/>
      <c r="B151" s="7">
        <f t="shared" si="4"/>
        <v>149</v>
      </c>
      <c r="C151" s="7" t="s">
        <v>1182</v>
      </c>
      <c r="D151" s="7">
        <v>2</v>
      </c>
      <c r="E151" s="7">
        <f t="shared" si="5"/>
        <v>842</v>
      </c>
      <c r="F151" s="7"/>
      <c r="G151" s="7"/>
    </row>
    <row r="152" spans="1:7" x14ac:dyDescent="0.4">
      <c r="A152" s="7"/>
      <c r="B152" s="7">
        <f t="shared" si="4"/>
        <v>150</v>
      </c>
      <c r="C152" s="7" t="s">
        <v>1183</v>
      </c>
      <c r="D152" s="7">
        <v>2</v>
      </c>
      <c r="E152" s="7">
        <f t="shared" si="5"/>
        <v>844</v>
      </c>
      <c r="F152" s="7"/>
      <c r="G152" s="7"/>
    </row>
    <row r="153" spans="1:7" x14ac:dyDescent="0.4">
      <c r="A153" s="7"/>
      <c r="B153" s="7">
        <f t="shared" si="4"/>
        <v>151</v>
      </c>
      <c r="C153" s="7" t="s">
        <v>1184</v>
      </c>
      <c r="D153" s="7">
        <v>2</v>
      </c>
      <c r="E153" s="7">
        <f t="shared" si="5"/>
        <v>846</v>
      </c>
      <c r="F153" s="7"/>
      <c r="G153" s="7"/>
    </row>
    <row r="154" spans="1:7" x14ac:dyDescent="0.4">
      <c r="A154" s="7"/>
      <c r="B154" s="7">
        <f t="shared" si="4"/>
        <v>152</v>
      </c>
      <c r="C154" s="7" t="s">
        <v>1178</v>
      </c>
      <c r="D154" s="7">
        <v>2</v>
      </c>
      <c r="E154" s="7">
        <f t="shared" si="5"/>
        <v>848</v>
      </c>
      <c r="F154" s="7"/>
      <c r="G154" s="7"/>
    </row>
    <row r="155" spans="1:7" x14ac:dyDescent="0.4">
      <c r="A155" s="7"/>
      <c r="B155" s="7">
        <f t="shared" si="4"/>
        <v>153</v>
      </c>
      <c r="C155" s="7" t="s">
        <v>1182</v>
      </c>
      <c r="D155" s="7">
        <v>2</v>
      </c>
      <c r="E155" s="7">
        <f t="shared" si="5"/>
        <v>850</v>
      </c>
      <c r="F155" s="7"/>
      <c r="G155" s="7"/>
    </row>
    <row r="156" spans="1:7" x14ac:dyDescent="0.4">
      <c r="A156" s="7"/>
      <c r="B156" s="7">
        <f t="shared" si="4"/>
        <v>154</v>
      </c>
      <c r="C156" s="7" t="s">
        <v>1183</v>
      </c>
      <c r="D156" s="7">
        <v>2</v>
      </c>
      <c r="E156" s="7">
        <f t="shared" si="5"/>
        <v>852</v>
      </c>
      <c r="F156" s="7"/>
      <c r="G156" s="7"/>
    </row>
    <row r="157" spans="1:7" x14ac:dyDescent="0.4">
      <c r="A157" s="7"/>
      <c r="B157" s="7">
        <f t="shared" si="4"/>
        <v>155</v>
      </c>
      <c r="C157" s="7" t="s">
        <v>1184</v>
      </c>
      <c r="D157" s="7">
        <v>2</v>
      </c>
      <c r="E157" s="7">
        <f t="shared" si="5"/>
        <v>854</v>
      </c>
      <c r="F157" s="7"/>
      <c r="G157" s="7"/>
    </row>
    <row r="158" spans="1:7" x14ac:dyDescent="0.4">
      <c r="A158" s="7"/>
      <c r="B158" s="7">
        <f t="shared" si="4"/>
        <v>156</v>
      </c>
      <c r="C158" s="7" t="s">
        <v>1179</v>
      </c>
      <c r="D158" s="7">
        <v>2</v>
      </c>
      <c r="E158" s="7">
        <f t="shared" si="5"/>
        <v>856</v>
      </c>
      <c r="F158" s="7"/>
      <c r="G158" s="7"/>
    </row>
    <row r="159" spans="1:7" x14ac:dyDescent="0.4">
      <c r="A159" s="7"/>
      <c r="B159" s="7">
        <f t="shared" si="4"/>
        <v>157</v>
      </c>
      <c r="C159" s="7" t="s">
        <v>1182</v>
      </c>
      <c r="D159" s="7">
        <v>2</v>
      </c>
      <c r="E159" s="7">
        <f t="shared" si="5"/>
        <v>858</v>
      </c>
      <c r="F159" s="7"/>
      <c r="G159" s="7"/>
    </row>
    <row r="160" spans="1:7" x14ac:dyDescent="0.4">
      <c r="A160" s="7"/>
      <c r="B160" s="7">
        <f t="shared" si="4"/>
        <v>158</v>
      </c>
      <c r="C160" s="7" t="s">
        <v>1183</v>
      </c>
      <c r="D160" s="7">
        <v>2</v>
      </c>
      <c r="E160" s="7">
        <f t="shared" si="5"/>
        <v>860</v>
      </c>
      <c r="F160" s="7"/>
      <c r="G160" s="7"/>
    </row>
    <row r="161" spans="1:7" x14ac:dyDescent="0.4">
      <c r="A161" s="7"/>
      <c r="B161" s="7">
        <f t="shared" si="4"/>
        <v>159</v>
      </c>
      <c r="C161" s="7" t="s">
        <v>1184</v>
      </c>
      <c r="D161" s="7">
        <v>2</v>
      </c>
      <c r="E161" s="7">
        <f t="shared" si="5"/>
        <v>862</v>
      </c>
      <c r="F161" s="7"/>
      <c r="G161" s="7"/>
    </row>
    <row r="162" spans="1:7" x14ac:dyDescent="0.4">
      <c r="A162" s="7"/>
      <c r="B162" s="7">
        <f t="shared" si="4"/>
        <v>160</v>
      </c>
      <c r="C162" s="7" t="s">
        <v>1180</v>
      </c>
      <c r="D162" s="7">
        <v>2</v>
      </c>
      <c r="E162" s="7">
        <f t="shared" si="5"/>
        <v>864</v>
      </c>
      <c r="F162" s="7"/>
      <c r="G162" s="7"/>
    </row>
    <row r="163" spans="1:7" x14ac:dyDescent="0.4">
      <c r="A163" s="7"/>
      <c r="B163" s="7">
        <f t="shared" si="4"/>
        <v>161</v>
      </c>
      <c r="C163" s="7" t="s">
        <v>1182</v>
      </c>
      <c r="D163" s="7">
        <v>2</v>
      </c>
      <c r="E163" s="7">
        <f t="shared" si="5"/>
        <v>866</v>
      </c>
      <c r="F163" s="7"/>
      <c r="G163" s="7"/>
    </row>
    <row r="164" spans="1:7" x14ac:dyDescent="0.4">
      <c r="A164" s="7"/>
      <c r="B164" s="7">
        <f t="shared" si="4"/>
        <v>162</v>
      </c>
      <c r="C164" s="7" t="s">
        <v>1183</v>
      </c>
      <c r="D164" s="7">
        <v>2</v>
      </c>
      <c r="E164" s="7">
        <f t="shared" si="5"/>
        <v>868</v>
      </c>
      <c r="F164" s="7"/>
      <c r="G164" s="7"/>
    </row>
    <row r="165" spans="1:7" x14ac:dyDescent="0.4">
      <c r="A165" s="7"/>
      <c r="B165" s="7">
        <f t="shared" si="4"/>
        <v>163</v>
      </c>
      <c r="C165" s="7" t="s">
        <v>1184</v>
      </c>
      <c r="D165" s="7">
        <v>2</v>
      </c>
      <c r="E165" s="7">
        <f t="shared" si="5"/>
        <v>870</v>
      </c>
      <c r="F165" s="7"/>
      <c r="G165" s="7"/>
    </row>
    <row r="166" spans="1:7" x14ac:dyDescent="0.4">
      <c r="A166" s="7"/>
      <c r="B166" s="7">
        <f t="shared" si="4"/>
        <v>164</v>
      </c>
      <c r="C166" s="7" t="s">
        <v>1181</v>
      </c>
      <c r="D166" s="7">
        <v>2</v>
      </c>
      <c r="E166" s="7">
        <f t="shared" si="5"/>
        <v>872</v>
      </c>
      <c r="F166" s="7"/>
      <c r="G166" s="7"/>
    </row>
    <row r="167" spans="1:7" x14ac:dyDescent="0.4">
      <c r="A167" s="7"/>
      <c r="B167" s="7">
        <f t="shared" si="4"/>
        <v>165</v>
      </c>
      <c r="C167" s="7" t="s">
        <v>1182</v>
      </c>
      <c r="D167" s="7">
        <v>2</v>
      </c>
      <c r="E167" s="7">
        <f t="shared" si="5"/>
        <v>874</v>
      </c>
      <c r="F167" s="7"/>
      <c r="G167" s="7"/>
    </row>
    <row r="168" spans="1:7" x14ac:dyDescent="0.4">
      <c r="A168" s="7"/>
      <c r="B168" s="7">
        <f t="shared" si="4"/>
        <v>166</v>
      </c>
      <c r="C168" s="7" t="s">
        <v>1183</v>
      </c>
      <c r="D168" s="7">
        <v>2</v>
      </c>
      <c r="E168" s="7">
        <f t="shared" si="5"/>
        <v>876</v>
      </c>
      <c r="F168" s="7"/>
      <c r="G168" s="7"/>
    </row>
    <row r="169" spans="1:7" x14ac:dyDescent="0.4">
      <c r="A169" s="7"/>
      <c r="B169" s="7">
        <f t="shared" si="4"/>
        <v>167</v>
      </c>
      <c r="C169" s="7" t="s">
        <v>1184</v>
      </c>
      <c r="D169" s="7">
        <v>2</v>
      </c>
      <c r="E169" s="7">
        <f t="shared" si="5"/>
        <v>878</v>
      </c>
      <c r="F169" s="7"/>
      <c r="G169" s="7"/>
    </row>
    <row r="170" spans="1:7" x14ac:dyDescent="0.4">
      <c r="A170" s="7"/>
      <c r="B170" s="7">
        <f t="shared" si="4"/>
        <v>168</v>
      </c>
      <c r="C170" s="7" t="s">
        <v>1185</v>
      </c>
      <c r="D170" s="7">
        <v>2</v>
      </c>
      <c r="E170" s="7">
        <f t="shared" si="5"/>
        <v>880</v>
      </c>
      <c r="F170" s="7"/>
      <c r="G170" s="7"/>
    </row>
    <row r="171" spans="1:7" x14ac:dyDescent="0.4">
      <c r="A171" s="7"/>
      <c r="B171" s="7">
        <f t="shared" si="4"/>
        <v>169</v>
      </c>
      <c r="C171" s="7" t="s">
        <v>1182</v>
      </c>
      <c r="D171" s="7">
        <v>2</v>
      </c>
      <c r="E171" s="7">
        <f t="shared" si="5"/>
        <v>882</v>
      </c>
      <c r="F171" s="7"/>
      <c r="G171" s="7"/>
    </row>
    <row r="172" spans="1:7" x14ac:dyDescent="0.4">
      <c r="A172" s="7"/>
      <c r="B172" s="7">
        <f t="shared" si="4"/>
        <v>170</v>
      </c>
      <c r="C172" s="7" t="s">
        <v>1183</v>
      </c>
      <c r="D172" s="7">
        <v>2</v>
      </c>
      <c r="E172" s="7">
        <f t="shared" si="5"/>
        <v>884</v>
      </c>
      <c r="F172" s="7"/>
      <c r="G172" s="7"/>
    </row>
    <row r="173" spans="1:7" x14ac:dyDescent="0.4">
      <c r="A173" s="7"/>
      <c r="B173" s="7">
        <f t="shared" si="4"/>
        <v>171</v>
      </c>
      <c r="C173" s="7" t="s">
        <v>1184</v>
      </c>
      <c r="D173" s="7">
        <v>2</v>
      </c>
      <c r="E173" s="7">
        <f t="shared" si="5"/>
        <v>886</v>
      </c>
      <c r="F173" s="7"/>
      <c r="G173" s="7"/>
    </row>
    <row r="174" spans="1:7" x14ac:dyDescent="0.4">
      <c r="A174" s="7"/>
      <c r="B174" s="7">
        <f t="shared" si="4"/>
        <v>172</v>
      </c>
      <c r="C174" s="7" t="s">
        <v>1175</v>
      </c>
      <c r="D174" s="7">
        <v>2</v>
      </c>
      <c r="E174" s="7">
        <f t="shared" si="5"/>
        <v>888</v>
      </c>
      <c r="F174" s="7"/>
      <c r="G174" s="7"/>
    </row>
    <row r="175" spans="1:7" x14ac:dyDescent="0.4">
      <c r="A175" s="7"/>
      <c r="B175" s="7">
        <f t="shared" si="4"/>
        <v>173</v>
      </c>
      <c r="C175" s="7" t="s">
        <v>1182</v>
      </c>
      <c r="D175" s="7">
        <v>2</v>
      </c>
      <c r="E175" s="7">
        <f t="shared" si="5"/>
        <v>890</v>
      </c>
      <c r="F175" s="7"/>
      <c r="G175" s="7"/>
    </row>
    <row r="176" spans="1:7" x14ac:dyDescent="0.4">
      <c r="A176" s="7"/>
      <c r="B176" s="7">
        <f t="shared" si="4"/>
        <v>174</v>
      </c>
      <c r="C176" s="7" t="s">
        <v>1183</v>
      </c>
      <c r="D176" s="7">
        <v>2</v>
      </c>
      <c r="E176" s="7">
        <f t="shared" si="5"/>
        <v>892</v>
      </c>
      <c r="F176" s="7"/>
      <c r="G176" s="7"/>
    </row>
    <row r="177" spans="1:7" x14ac:dyDescent="0.4">
      <c r="A177" s="7"/>
      <c r="B177" s="7">
        <f t="shared" si="4"/>
        <v>175</v>
      </c>
      <c r="C177" s="7" t="s">
        <v>1184</v>
      </c>
      <c r="D177" s="7">
        <v>2</v>
      </c>
      <c r="E177" s="7">
        <f t="shared" si="5"/>
        <v>894</v>
      </c>
      <c r="F177" s="7"/>
      <c r="G177" s="7"/>
    </row>
    <row r="178" spans="1:7" x14ac:dyDescent="0.4">
      <c r="A178" s="7"/>
      <c r="B178" s="7">
        <f t="shared" si="4"/>
        <v>176</v>
      </c>
      <c r="C178" s="7" t="s">
        <v>1176</v>
      </c>
      <c r="D178" s="7">
        <v>2</v>
      </c>
      <c r="E178" s="7">
        <f t="shared" si="5"/>
        <v>896</v>
      </c>
      <c r="F178" s="7"/>
      <c r="G178" s="7"/>
    </row>
    <row r="179" spans="1:7" x14ac:dyDescent="0.4">
      <c r="A179" s="7"/>
      <c r="B179" s="7">
        <f t="shared" si="4"/>
        <v>177</v>
      </c>
      <c r="C179" s="7" t="s">
        <v>1182</v>
      </c>
      <c r="D179" s="7">
        <v>2</v>
      </c>
      <c r="E179" s="7">
        <f t="shared" si="5"/>
        <v>898</v>
      </c>
      <c r="F179" s="7"/>
      <c r="G179" s="7"/>
    </row>
    <row r="180" spans="1:7" x14ac:dyDescent="0.4">
      <c r="A180" s="7"/>
      <c r="B180" s="7">
        <f t="shared" si="4"/>
        <v>178</v>
      </c>
      <c r="C180" s="7" t="s">
        <v>1183</v>
      </c>
      <c r="D180" s="7">
        <v>2</v>
      </c>
      <c r="E180" s="7">
        <f t="shared" si="5"/>
        <v>900</v>
      </c>
      <c r="F180" s="7"/>
      <c r="G180" s="7"/>
    </row>
    <row r="181" spans="1:7" x14ac:dyDescent="0.4">
      <c r="A181" s="7"/>
      <c r="B181" s="7">
        <f t="shared" si="4"/>
        <v>179</v>
      </c>
      <c r="C181" s="7" t="s">
        <v>1184</v>
      </c>
      <c r="D181" s="7">
        <v>2</v>
      </c>
      <c r="E181" s="7">
        <f t="shared" si="5"/>
        <v>902</v>
      </c>
      <c r="F181" s="7"/>
      <c r="G181" s="7"/>
    </row>
    <row r="182" spans="1:7" x14ac:dyDescent="0.4">
      <c r="A182" s="7"/>
      <c r="B182" s="7">
        <f t="shared" si="4"/>
        <v>180</v>
      </c>
      <c r="C182" s="7" t="s">
        <v>1177</v>
      </c>
      <c r="D182" s="7">
        <v>2</v>
      </c>
      <c r="E182" s="7">
        <f t="shared" si="5"/>
        <v>904</v>
      </c>
      <c r="F182" s="7"/>
      <c r="G182" s="7"/>
    </row>
    <row r="183" spans="1:7" x14ac:dyDescent="0.4">
      <c r="A183" s="7"/>
      <c r="B183" s="7">
        <f t="shared" si="4"/>
        <v>181</v>
      </c>
      <c r="C183" s="7" t="s">
        <v>1182</v>
      </c>
      <c r="D183" s="7">
        <v>2</v>
      </c>
      <c r="E183" s="7">
        <f t="shared" si="5"/>
        <v>906</v>
      </c>
      <c r="F183" s="7"/>
      <c r="G183" s="7"/>
    </row>
    <row r="184" spans="1:7" x14ac:dyDescent="0.4">
      <c r="A184" s="7"/>
      <c r="B184" s="7">
        <f t="shared" si="4"/>
        <v>182</v>
      </c>
      <c r="C184" s="7" t="s">
        <v>1183</v>
      </c>
      <c r="D184" s="7">
        <v>2</v>
      </c>
      <c r="E184" s="7">
        <f t="shared" si="5"/>
        <v>908</v>
      </c>
      <c r="F184" s="7"/>
      <c r="G184" s="7"/>
    </row>
    <row r="185" spans="1:7" x14ac:dyDescent="0.4">
      <c r="A185" s="7"/>
      <c r="B185" s="7">
        <f t="shared" si="4"/>
        <v>183</v>
      </c>
      <c r="C185" s="7" t="s">
        <v>1184</v>
      </c>
      <c r="D185" s="7">
        <v>2</v>
      </c>
      <c r="E185" s="7">
        <f t="shared" si="5"/>
        <v>910</v>
      </c>
      <c r="F185" s="7"/>
      <c r="G185" s="7"/>
    </row>
    <row r="186" spans="1:7" x14ac:dyDescent="0.4">
      <c r="A186" s="7"/>
      <c r="B186" s="7">
        <f t="shared" si="4"/>
        <v>184</v>
      </c>
      <c r="C186" s="7" t="s">
        <v>1178</v>
      </c>
      <c r="D186" s="7">
        <v>2</v>
      </c>
      <c r="E186" s="7">
        <f t="shared" si="5"/>
        <v>912</v>
      </c>
      <c r="F186" s="7"/>
      <c r="G186" s="7"/>
    </row>
    <row r="187" spans="1:7" x14ac:dyDescent="0.4">
      <c r="A187" s="7"/>
      <c r="B187" s="7">
        <f t="shared" si="4"/>
        <v>185</v>
      </c>
      <c r="C187" s="7" t="s">
        <v>1182</v>
      </c>
      <c r="D187" s="7">
        <v>2</v>
      </c>
      <c r="E187" s="7">
        <f t="shared" si="5"/>
        <v>914</v>
      </c>
      <c r="F187" s="7"/>
      <c r="G187" s="7"/>
    </row>
    <row r="188" spans="1:7" x14ac:dyDescent="0.4">
      <c r="A188" s="7"/>
      <c r="B188" s="7">
        <f t="shared" si="4"/>
        <v>186</v>
      </c>
      <c r="C188" s="7" t="s">
        <v>1183</v>
      </c>
      <c r="D188" s="7">
        <v>2</v>
      </c>
      <c r="E188" s="7">
        <f t="shared" si="5"/>
        <v>916</v>
      </c>
      <c r="F188" s="7"/>
      <c r="G188" s="7"/>
    </row>
    <row r="189" spans="1:7" x14ac:dyDescent="0.4">
      <c r="A189" s="7"/>
      <c r="B189" s="7">
        <f t="shared" si="4"/>
        <v>187</v>
      </c>
      <c r="C189" s="7" t="s">
        <v>1184</v>
      </c>
      <c r="D189" s="7">
        <v>2</v>
      </c>
      <c r="E189" s="7">
        <f t="shared" si="5"/>
        <v>918</v>
      </c>
      <c r="F189" s="7"/>
      <c r="G189" s="7"/>
    </row>
    <row r="190" spans="1:7" x14ac:dyDescent="0.4">
      <c r="A190" s="7"/>
      <c r="B190" s="7">
        <f t="shared" si="4"/>
        <v>188</v>
      </c>
      <c r="C190" s="7" t="s">
        <v>1179</v>
      </c>
      <c r="D190" s="7">
        <v>2</v>
      </c>
      <c r="E190" s="7">
        <f t="shared" si="5"/>
        <v>920</v>
      </c>
      <c r="F190" s="7"/>
      <c r="G190" s="7"/>
    </row>
    <row r="191" spans="1:7" x14ac:dyDescent="0.4">
      <c r="A191" s="7"/>
      <c r="B191" s="7">
        <f t="shared" si="4"/>
        <v>189</v>
      </c>
      <c r="C191" s="7" t="s">
        <v>1182</v>
      </c>
      <c r="D191" s="7">
        <v>2</v>
      </c>
      <c r="E191" s="7">
        <f t="shared" si="5"/>
        <v>922</v>
      </c>
      <c r="F191" s="7"/>
      <c r="G191" s="7"/>
    </row>
    <row r="192" spans="1:7" x14ac:dyDescent="0.4">
      <c r="A192" s="7"/>
      <c r="B192" s="7">
        <f t="shared" si="4"/>
        <v>190</v>
      </c>
      <c r="C192" s="7" t="s">
        <v>1183</v>
      </c>
      <c r="D192" s="7">
        <v>2</v>
      </c>
      <c r="E192" s="7">
        <f t="shared" si="5"/>
        <v>924</v>
      </c>
      <c r="F192" s="7"/>
      <c r="G192" s="7"/>
    </row>
    <row r="193" spans="1:7" x14ac:dyDescent="0.4">
      <c r="A193" s="7"/>
      <c r="B193" s="7">
        <f t="shared" si="4"/>
        <v>191</v>
      </c>
      <c r="C193" s="7" t="s">
        <v>1184</v>
      </c>
      <c r="D193" s="7">
        <v>2</v>
      </c>
      <c r="E193" s="7">
        <f t="shared" si="5"/>
        <v>926</v>
      </c>
      <c r="F193" s="7"/>
      <c r="G193" s="7"/>
    </row>
    <row r="194" spans="1:7" x14ac:dyDescent="0.4">
      <c r="A194" s="7"/>
      <c r="B194" s="7">
        <f t="shared" si="4"/>
        <v>192</v>
      </c>
      <c r="C194" s="7" t="s">
        <v>1180</v>
      </c>
      <c r="D194" s="7">
        <v>2</v>
      </c>
      <c r="E194" s="7">
        <f t="shared" si="5"/>
        <v>928</v>
      </c>
      <c r="F194" s="7"/>
      <c r="G194" s="7"/>
    </row>
    <row r="195" spans="1:7" x14ac:dyDescent="0.4">
      <c r="A195" s="7"/>
      <c r="B195" s="7">
        <f t="shared" si="4"/>
        <v>193</v>
      </c>
      <c r="C195" s="7" t="s">
        <v>1182</v>
      </c>
      <c r="D195" s="7">
        <v>2</v>
      </c>
      <c r="E195" s="7">
        <f t="shared" si="5"/>
        <v>930</v>
      </c>
      <c r="F195" s="7"/>
      <c r="G195" s="7"/>
    </row>
    <row r="196" spans="1:7" x14ac:dyDescent="0.4">
      <c r="A196" s="7"/>
      <c r="B196" s="7">
        <f t="shared" si="4"/>
        <v>194</v>
      </c>
      <c r="C196" s="7" t="s">
        <v>1183</v>
      </c>
      <c r="D196" s="7">
        <v>2</v>
      </c>
      <c r="E196" s="7">
        <f t="shared" si="5"/>
        <v>932</v>
      </c>
      <c r="F196" s="7"/>
      <c r="G196" s="7"/>
    </row>
    <row r="197" spans="1:7" x14ac:dyDescent="0.4">
      <c r="A197" s="7"/>
      <c r="B197" s="7">
        <f t="shared" ref="B197:B202" si="6">B196+1</f>
        <v>195</v>
      </c>
      <c r="C197" s="7" t="s">
        <v>1184</v>
      </c>
      <c r="D197" s="7">
        <v>2</v>
      </c>
      <c r="E197" s="7">
        <f t="shared" ref="E197:E202" si="7">E196+D196</f>
        <v>934</v>
      </c>
      <c r="F197" s="7"/>
      <c r="G197" s="7"/>
    </row>
    <row r="198" spans="1:7" x14ac:dyDescent="0.4">
      <c r="A198" s="7"/>
      <c r="B198" s="7">
        <f t="shared" si="6"/>
        <v>196</v>
      </c>
      <c r="C198" s="7" t="s">
        <v>1181</v>
      </c>
      <c r="D198" s="7">
        <v>2</v>
      </c>
      <c r="E198" s="7">
        <f t="shared" si="7"/>
        <v>936</v>
      </c>
      <c r="F198" s="7"/>
      <c r="G198" s="7"/>
    </row>
    <row r="199" spans="1:7" x14ac:dyDescent="0.4">
      <c r="A199" s="7"/>
      <c r="B199" s="7">
        <f t="shared" si="6"/>
        <v>197</v>
      </c>
      <c r="C199" s="7" t="s">
        <v>1182</v>
      </c>
      <c r="D199" s="7">
        <v>2</v>
      </c>
      <c r="E199" s="7">
        <f t="shared" si="7"/>
        <v>938</v>
      </c>
      <c r="F199" s="7"/>
      <c r="G199" s="7"/>
    </row>
    <row r="200" spans="1:7" x14ac:dyDescent="0.4">
      <c r="A200" s="7"/>
      <c r="B200" s="7">
        <f t="shared" si="6"/>
        <v>198</v>
      </c>
      <c r="C200" s="7" t="s">
        <v>1183</v>
      </c>
      <c r="D200" s="7">
        <v>2</v>
      </c>
      <c r="E200" s="7">
        <f t="shared" si="7"/>
        <v>940</v>
      </c>
      <c r="F200" s="7"/>
      <c r="G200" s="7"/>
    </row>
    <row r="201" spans="1:7" x14ac:dyDescent="0.4">
      <c r="A201" s="7"/>
      <c r="B201" s="7">
        <f t="shared" si="6"/>
        <v>199</v>
      </c>
      <c r="C201" s="7" t="s">
        <v>1184</v>
      </c>
      <c r="D201" s="7">
        <v>2</v>
      </c>
      <c r="E201" s="7">
        <f t="shared" si="7"/>
        <v>942</v>
      </c>
      <c r="F201" s="7"/>
      <c r="G201" s="7"/>
    </row>
    <row r="202" spans="1:7" x14ac:dyDescent="0.4">
      <c r="A202" s="7"/>
      <c r="B202" s="7">
        <f t="shared" si="6"/>
        <v>200</v>
      </c>
      <c r="C202" s="7" t="s">
        <v>189</v>
      </c>
      <c r="D202" s="7">
        <v>120</v>
      </c>
      <c r="E202" s="7">
        <f t="shared" si="7"/>
        <v>944</v>
      </c>
      <c r="F202" s="7"/>
      <c r="G202" s="7"/>
    </row>
    <row r="203" spans="1:7" x14ac:dyDescent="0.4">
      <c r="A203" s="9"/>
      <c r="B203" s="9"/>
      <c r="C203" s="9"/>
      <c r="D203" s="9"/>
      <c r="E203" s="9"/>
      <c r="F203" s="9"/>
      <c r="G203" s="9" t="s">
        <v>1127</v>
      </c>
    </row>
    <row r="204" spans="1:7" x14ac:dyDescent="0.4">
      <c r="A204" s="7"/>
      <c r="B204" s="7">
        <f>B202+1</f>
        <v>201</v>
      </c>
      <c r="C204" s="7" t="s">
        <v>6</v>
      </c>
      <c r="D204" s="7">
        <v>2</v>
      </c>
      <c r="E204" s="7">
        <f>E202+D202</f>
        <v>1064</v>
      </c>
      <c r="F204" s="7"/>
      <c r="G204" s="7" t="s">
        <v>7</v>
      </c>
    </row>
    <row r="205" spans="1:7" x14ac:dyDescent="0.4">
      <c r="A205" s="7"/>
      <c r="B205" s="7">
        <f t="shared" ref="B205:B268" si="8">B204+1</f>
        <v>202</v>
      </c>
      <c r="C205" s="7" t="s">
        <v>8</v>
      </c>
      <c r="D205" s="7">
        <v>4</v>
      </c>
      <c r="E205" s="7">
        <f t="shared" ref="E205:E268" si="9">E204+D204</f>
        <v>1066</v>
      </c>
      <c r="F205" s="7"/>
      <c r="G205" s="7" t="s">
        <v>9</v>
      </c>
    </row>
    <row r="206" spans="1:7" ht="49.5" x14ac:dyDescent="0.4">
      <c r="A206" s="7"/>
      <c r="B206" s="7">
        <f t="shared" si="8"/>
        <v>203</v>
      </c>
      <c r="C206" s="7" t="s">
        <v>10</v>
      </c>
      <c r="D206" s="7">
        <v>2</v>
      </c>
      <c r="E206" s="7">
        <f t="shared" si="9"/>
        <v>1070</v>
      </c>
      <c r="F206" s="7"/>
      <c r="G206" s="7" t="s">
        <v>1128</v>
      </c>
    </row>
    <row r="207" spans="1:7" ht="49.5" x14ac:dyDescent="0.4">
      <c r="A207" s="7"/>
      <c r="B207" s="7">
        <f t="shared" si="8"/>
        <v>204</v>
      </c>
      <c r="C207" s="7" t="s">
        <v>12</v>
      </c>
      <c r="D207" s="7">
        <v>2</v>
      </c>
      <c r="E207" s="7">
        <f t="shared" si="9"/>
        <v>1072</v>
      </c>
      <c r="F207" s="7"/>
      <c r="G207" s="7" t="s">
        <v>1129</v>
      </c>
    </row>
    <row r="208" spans="1:7" ht="49.5" x14ac:dyDescent="0.4">
      <c r="A208" s="7"/>
      <c r="B208" s="7">
        <f t="shared" si="8"/>
        <v>205</v>
      </c>
      <c r="C208" s="7" t="s">
        <v>14</v>
      </c>
      <c r="D208" s="7">
        <v>2</v>
      </c>
      <c r="E208" s="7">
        <f t="shared" si="9"/>
        <v>1074</v>
      </c>
      <c r="F208" s="7"/>
      <c r="G208" s="7" t="s">
        <v>1130</v>
      </c>
    </row>
    <row r="209" spans="1:7" x14ac:dyDescent="0.4">
      <c r="A209" s="7"/>
      <c r="B209" s="7">
        <f t="shared" si="8"/>
        <v>206</v>
      </c>
      <c r="C209" s="7" t="s">
        <v>16</v>
      </c>
      <c r="D209" s="7">
        <v>8</v>
      </c>
      <c r="E209" s="7">
        <f t="shared" si="9"/>
        <v>1076</v>
      </c>
      <c r="F209" s="7"/>
      <c r="G209" s="7" t="s">
        <v>17</v>
      </c>
    </row>
    <row r="210" spans="1:7" ht="49.5" x14ac:dyDescent="0.4">
      <c r="A210" s="7"/>
      <c r="B210" s="7">
        <f t="shared" si="8"/>
        <v>207</v>
      </c>
      <c r="C210" s="7" t="s">
        <v>18</v>
      </c>
      <c r="D210" s="7">
        <v>2</v>
      </c>
      <c r="E210" s="7">
        <f t="shared" si="9"/>
        <v>1084</v>
      </c>
      <c r="F210" s="7"/>
      <c r="G210" s="7" t="s">
        <v>19</v>
      </c>
    </row>
    <row r="211" spans="1:7" x14ac:dyDescent="0.4">
      <c r="A211" s="7"/>
      <c r="B211" s="7">
        <f t="shared" si="8"/>
        <v>208</v>
      </c>
      <c r="C211" s="7" t="s">
        <v>20</v>
      </c>
      <c r="D211" s="7">
        <v>1</v>
      </c>
      <c r="E211" s="7">
        <f t="shared" si="9"/>
        <v>1086</v>
      </c>
      <c r="F211" s="7" t="s">
        <v>21</v>
      </c>
      <c r="G211" s="7" t="s">
        <v>22</v>
      </c>
    </row>
    <row r="212" spans="1:7" x14ac:dyDescent="0.4">
      <c r="A212" s="7"/>
      <c r="B212" s="7">
        <f t="shared" si="8"/>
        <v>209</v>
      </c>
      <c r="C212" s="7" t="s">
        <v>23</v>
      </c>
      <c r="D212" s="7">
        <v>1</v>
      </c>
      <c r="E212" s="7">
        <f t="shared" si="9"/>
        <v>1087</v>
      </c>
      <c r="F212" s="7"/>
      <c r="G212" s="7" t="s">
        <v>24</v>
      </c>
    </row>
    <row r="213" spans="1:7" x14ac:dyDescent="0.4">
      <c r="A213" s="7"/>
      <c r="B213" s="7">
        <f t="shared" si="8"/>
        <v>210</v>
      </c>
      <c r="C213" s="7" t="s">
        <v>25</v>
      </c>
      <c r="D213" s="7">
        <v>1</v>
      </c>
      <c r="E213" s="7">
        <f t="shared" si="9"/>
        <v>1088</v>
      </c>
      <c r="F213" s="7"/>
      <c r="G213" s="7" t="s">
        <v>26</v>
      </c>
    </row>
    <row r="214" spans="1:7" x14ac:dyDescent="0.4">
      <c r="A214" s="7"/>
      <c r="B214" s="7">
        <f t="shared" si="8"/>
        <v>211</v>
      </c>
      <c r="C214" s="7" t="s">
        <v>27</v>
      </c>
      <c r="D214" s="7">
        <v>1</v>
      </c>
      <c r="E214" s="7">
        <f t="shared" si="9"/>
        <v>1089</v>
      </c>
      <c r="F214" s="7"/>
      <c r="G214" s="7" t="s">
        <v>28</v>
      </c>
    </row>
    <row r="215" spans="1:7" x14ac:dyDescent="0.4">
      <c r="A215" s="7"/>
      <c r="B215" s="7">
        <f t="shared" si="8"/>
        <v>212</v>
      </c>
      <c r="C215" s="7" t="s">
        <v>29</v>
      </c>
      <c r="D215" s="7">
        <v>3</v>
      </c>
      <c r="E215" s="7">
        <f t="shared" si="9"/>
        <v>1090</v>
      </c>
      <c r="F215" s="7" t="s">
        <v>21</v>
      </c>
      <c r="G215" s="7" t="s">
        <v>30</v>
      </c>
    </row>
    <row r="216" spans="1:7" x14ac:dyDescent="0.4">
      <c r="A216" s="7"/>
      <c r="B216" s="7">
        <f t="shared" si="8"/>
        <v>213</v>
      </c>
      <c r="C216" s="7" t="s">
        <v>31</v>
      </c>
      <c r="D216" s="7">
        <v>30</v>
      </c>
      <c r="E216" s="7">
        <f t="shared" si="9"/>
        <v>1093</v>
      </c>
      <c r="F216" s="7" t="s">
        <v>21</v>
      </c>
      <c r="G216" s="7" t="s">
        <v>1131</v>
      </c>
    </row>
    <row r="217" spans="1:7" x14ac:dyDescent="0.4">
      <c r="A217" s="7"/>
      <c r="B217" s="7">
        <f t="shared" si="8"/>
        <v>214</v>
      </c>
      <c r="C217" s="7" t="s">
        <v>33</v>
      </c>
      <c r="D217" s="7">
        <v>14</v>
      </c>
      <c r="E217" s="7">
        <f t="shared" si="9"/>
        <v>1123</v>
      </c>
      <c r="F217" s="7" t="s">
        <v>21</v>
      </c>
      <c r="G217" s="7" t="s">
        <v>34</v>
      </c>
    </row>
    <row r="218" spans="1:7" x14ac:dyDescent="0.4">
      <c r="A218" s="7"/>
      <c r="B218" s="7">
        <f t="shared" si="8"/>
        <v>215</v>
      </c>
      <c r="C218" s="7" t="s">
        <v>35</v>
      </c>
      <c r="D218" s="7">
        <v>1</v>
      </c>
      <c r="E218" s="7">
        <f t="shared" si="9"/>
        <v>1137</v>
      </c>
      <c r="F218" s="7" t="s">
        <v>21</v>
      </c>
      <c r="G218" s="7" t="s">
        <v>36</v>
      </c>
    </row>
    <row r="219" spans="1:7" x14ac:dyDescent="0.4">
      <c r="A219" s="7"/>
      <c r="B219" s="7">
        <f t="shared" si="8"/>
        <v>216</v>
      </c>
      <c r="C219" s="7" t="s">
        <v>1186</v>
      </c>
      <c r="D219" s="7">
        <v>2</v>
      </c>
      <c r="E219" s="7">
        <f t="shared" si="9"/>
        <v>1138</v>
      </c>
      <c r="F219" s="7" t="s">
        <v>21</v>
      </c>
      <c r="G219" s="7" t="s">
        <v>38</v>
      </c>
    </row>
    <row r="220" spans="1:7" x14ac:dyDescent="0.4">
      <c r="A220" s="7"/>
      <c r="B220" s="7">
        <f t="shared" si="8"/>
        <v>217</v>
      </c>
      <c r="C220" s="7" t="s">
        <v>1187</v>
      </c>
      <c r="D220" s="7">
        <v>18</v>
      </c>
      <c r="E220" s="7">
        <f t="shared" si="9"/>
        <v>1140</v>
      </c>
      <c r="F220" s="7" t="s">
        <v>21</v>
      </c>
      <c r="G220" s="7" t="s">
        <v>40</v>
      </c>
    </row>
    <row r="221" spans="1:7" x14ac:dyDescent="0.4">
      <c r="A221" s="7"/>
      <c r="B221" s="7">
        <f t="shared" si="8"/>
        <v>218</v>
      </c>
      <c r="C221" s="7" t="s">
        <v>41</v>
      </c>
      <c r="D221" s="7">
        <v>2</v>
      </c>
      <c r="E221" s="7">
        <f t="shared" si="9"/>
        <v>1158</v>
      </c>
      <c r="F221" s="7" t="s">
        <v>21</v>
      </c>
      <c r="G221" s="7" t="s">
        <v>42</v>
      </c>
    </row>
    <row r="222" spans="1:7" x14ac:dyDescent="0.4">
      <c r="A222" s="7"/>
      <c r="B222" s="7">
        <f t="shared" si="8"/>
        <v>219</v>
      </c>
      <c r="C222" s="7" t="s">
        <v>43</v>
      </c>
      <c r="D222" s="7">
        <v>2</v>
      </c>
      <c r="E222" s="7">
        <f t="shared" si="9"/>
        <v>1160</v>
      </c>
      <c r="F222" s="7" t="s">
        <v>21</v>
      </c>
      <c r="G222" s="7" t="s">
        <v>44</v>
      </c>
    </row>
    <row r="223" spans="1:7" ht="82.5" x14ac:dyDescent="0.4">
      <c r="A223" s="7"/>
      <c r="B223" s="7">
        <f t="shared" si="8"/>
        <v>220</v>
      </c>
      <c r="C223" s="7" t="s">
        <v>45</v>
      </c>
      <c r="D223" s="7">
        <v>1</v>
      </c>
      <c r="E223" s="7">
        <f t="shared" si="9"/>
        <v>1162</v>
      </c>
      <c r="F223" s="7"/>
      <c r="G223" s="7" t="s">
        <v>1132</v>
      </c>
    </row>
    <row r="224" spans="1:7" ht="49.5" x14ac:dyDescent="0.4">
      <c r="A224" s="7"/>
      <c r="B224" s="7">
        <f t="shared" si="8"/>
        <v>221</v>
      </c>
      <c r="C224" s="7" t="s">
        <v>47</v>
      </c>
      <c r="D224" s="7">
        <v>1</v>
      </c>
      <c r="E224" s="7">
        <f t="shared" si="9"/>
        <v>1163</v>
      </c>
      <c r="F224" s="7"/>
      <c r="G224" s="7" t="s">
        <v>48</v>
      </c>
    </row>
    <row r="225" spans="1:7" x14ac:dyDescent="0.4">
      <c r="A225" s="7"/>
      <c r="B225" s="7">
        <f t="shared" si="8"/>
        <v>222</v>
      </c>
      <c r="C225" s="7" t="s">
        <v>49</v>
      </c>
      <c r="D225" s="7">
        <v>5</v>
      </c>
      <c r="E225" s="7">
        <f t="shared" si="9"/>
        <v>1164</v>
      </c>
      <c r="F225" s="7"/>
      <c r="G225" s="7" t="s">
        <v>1133</v>
      </c>
    </row>
    <row r="226" spans="1:7" x14ac:dyDescent="0.4">
      <c r="A226" s="7"/>
      <c r="B226" s="7">
        <f t="shared" si="8"/>
        <v>223</v>
      </c>
      <c r="C226" s="7" t="s">
        <v>51</v>
      </c>
      <c r="D226" s="7">
        <v>2</v>
      </c>
      <c r="E226" s="7">
        <f t="shared" si="9"/>
        <v>1169</v>
      </c>
      <c r="F226" s="7" t="s">
        <v>21</v>
      </c>
      <c r="G226" s="7" t="s">
        <v>52</v>
      </c>
    </row>
    <row r="227" spans="1:7" ht="33" x14ac:dyDescent="0.4">
      <c r="A227" s="7"/>
      <c r="B227" s="7">
        <f t="shared" si="8"/>
        <v>224</v>
      </c>
      <c r="C227" s="7" t="s">
        <v>53</v>
      </c>
      <c r="D227" s="7">
        <v>1</v>
      </c>
      <c r="E227" s="7">
        <f t="shared" si="9"/>
        <v>1171</v>
      </c>
      <c r="F227" s="7" t="s">
        <v>21</v>
      </c>
      <c r="G227" s="7" t="s">
        <v>54</v>
      </c>
    </row>
    <row r="228" spans="1:7" x14ac:dyDescent="0.4">
      <c r="A228" s="7"/>
      <c r="B228" s="7">
        <f t="shared" si="8"/>
        <v>225</v>
      </c>
      <c r="C228" s="7" t="s">
        <v>55</v>
      </c>
      <c r="D228" s="7">
        <v>5</v>
      </c>
      <c r="E228" s="7">
        <f t="shared" si="9"/>
        <v>1172</v>
      </c>
      <c r="F228" s="7" t="s">
        <v>21</v>
      </c>
      <c r="G228" s="7" t="s">
        <v>56</v>
      </c>
    </row>
    <row r="229" spans="1:7" x14ac:dyDescent="0.4">
      <c r="A229" s="7"/>
      <c r="B229" s="7">
        <f t="shared" si="8"/>
        <v>226</v>
      </c>
      <c r="C229" s="7" t="s">
        <v>57</v>
      </c>
      <c r="D229" s="7">
        <v>2</v>
      </c>
      <c r="E229" s="7">
        <f t="shared" si="9"/>
        <v>1177</v>
      </c>
      <c r="F229" s="7" t="s">
        <v>21</v>
      </c>
      <c r="G229" s="7" t="s">
        <v>58</v>
      </c>
    </row>
    <row r="230" spans="1:7" x14ac:dyDescent="0.4">
      <c r="A230" s="7"/>
      <c r="B230" s="7">
        <f t="shared" si="8"/>
        <v>227</v>
      </c>
      <c r="C230" s="7" t="s">
        <v>59</v>
      </c>
      <c r="D230" s="7">
        <v>1</v>
      </c>
      <c r="E230" s="7">
        <f t="shared" si="9"/>
        <v>1179</v>
      </c>
      <c r="F230" s="7"/>
      <c r="G230" s="7" t="s">
        <v>60</v>
      </c>
    </row>
    <row r="231" spans="1:7" x14ac:dyDescent="0.4">
      <c r="A231" s="7"/>
      <c r="B231" s="7">
        <f t="shared" si="8"/>
        <v>228</v>
      </c>
      <c r="C231" s="7" t="s">
        <v>61</v>
      </c>
      <c r="D231" s="7">
        <v>1</v>
      </c>
      <c r="E231" s="7">
        <f t="shared" si="9"/>
        <v>1180</v>
      </c>
      <c r="F231" s="7"/>
      <c r="G231" s="7" t="s">
        <v>62</v>
      </c>
    </row>
    <row r="232" spans="1:7" x14ac:dyDescent="0.4">
      <c r="A232" s="7"/>
      <c r="B232" s="7">
        <f t="shared" si="8"/>
        <v>229</v>
      </c>
      <c r="C232" s="7" t="s">
        <v>63</v>
      </c>
      <c r="D232" s="7">
        <v>1</v>
      </c>
      <c r="E232" s="7">
        <f t="shared" si="9"/>
        <v>1181</v>
      </c>
      <c r="F232" s="7" t="s">
        <v>21</v>
      </c>
      <c r="G232" s="7" t="s">
        <v>64</v>
      </c>
    </row>
    <row r="233" spans="1:7" x14ac:dyDescent="0.4">
      <c r="A233" s="7"/>
      <c r="B233" s="7">
        <f t="shared" si="8"/>
        <v>230</v>
      </c>
      <c r="C233" s="7" t="s">
        <v>65</v>
      </c>
      <c r="D233" s="7">
        <v>1</v>
      </c>
      <c r="E233" s="7">
        <f t="shared" si="9"/>
        <v>1182</v>
      </c>
      <c r="F233" s="7" t="s">
        <v>21</v>
      </c>
      <c r="G233" s="7" t="s">
        <v>66</v>
      </c>
    </row>
    <row r="234" spans="1:7" x14ac:dyDescent="0.4">
      <c r="A234" s="7"/>
      <c r="B234" s="7">
        <f t="shared" si="8"/>
        <v>231</v>
      </c>
      <c r="C234" s="7" t="s">
        <v>67</v>
      </c>
      <c r="D234" s="7">
        <v>4</v>
      </c>
      <c r="E234" s="7">
        <f t="shared" si="9"/>
        <v>1183</v>
      </c>
      <c r="F234" s="7"/>
      <c r="G234" s="7" t="s">
        <v>68</v>
      </c>
    </row>
    <row r="235" spans="1:7" x14ac:dyDescent="0.4">
      <c r="A235" s="7"/>
      <c r="B235" s="7">
        <f t="shared" si="8"/>
        <v>232</v>
      </c>
      <c r="C235" s="7" t="s">
        <v>98</v>
      </c>
      <c r="D235" s="7">
        <v>2</v>
      </c>
      <c r="E235" s="7">
        <f t="shared" si="9"/>
        <v>1187</v>
      </c>
      <c r="F235" s="7"/>
      <c r="G235" s="7" t="s">
        <v>99</v>
      </c>
    </row>
    <row r="236" spans="1:7" x14ac:dyDescent="0.4">
      <c r="A236" s="7"/>
      <c r="B236" s="7">
        <f t="shared" si="8"/>
        <v>233</v>
      </c>
      <c r="C236" s="7" t="s">
        <v>100</v>
      </c>
      <c r="D236" s="7">
        <v>2</v>
      </c>
      <c r="E236" s="7">
        <f t="shared" si="9"/>
        <v>1189</v>
      </c>
      <c r="F236" s="7"/>
      <c r="G236" s="7" t="s">
        <v>101</v>
      </c>
    </row>
    <row r="237" spans="1:7" x14ac:dyDescent="0.4">
      <c r="A237" s="7"/>
      <c r="B237" s="7">
        <f t="shared" si="8"/>
        <v>234</v>
      </c>
      <c r="C237" s="7" t="s">
        <v>105</v>
      </c>
      <c r="D237" s="7">
        <v>1</v>
      </c>
      <c r="E237" s="7">
        <f t="shared" si="9"/>
        <v>1191</v>
      </c>
      <c r="F237" s="7"/>
      <c r="G237" s="7" t="s">
        <v>106</v>
      </c>
    </row>
    <row r="238" spans="1:7" x14ac:dyDescent="0.4">
      <c r="A238" s="7"/>
      <c r="B238" s="7">
        <f t="shared" si="8"/>
        <v>235</v>
      </c>
      <c r="C238" s="7" t="s">
        <v>107</v>
      </c>
      <c r="D238" s="7">
        <v>1</v>
      </c>
      <c r="E238" s="7">
        <f t="shared" si="9"/>
        <v>1192</v>
      </c>
      <c r="F238" s="7"/>
      <c r="G238" s="7" t="s">
        <v>108</v>
      </c>
    </row>
    <row r="239" spans="1:7" x14ac:dyDescent="0.4">
      <c r="A239" s="7"/>
      <c r="B239" s="7">
        <f t="shared" si="8"/>
        <v>236</v>
      </c>
      <c r="C239" s="7" t="s">
        <v>109</v>
      </c>
      <c r="D239" s="7">
        <v>1</v>
      </c>
      <c r="E239" s="7">
        <f t="shared" si="9"/>
        <v>1193</v>
      </c>
      <c r="F239" s="7"/>
      <c r="G239" s="7" t="s">
        <v>110</v>
      </c>
    </row>
    <row r="240" spans="1:7" x14ac:dyDescent="0.4">
      <c r="A240" s="7"/>
      <c r="B240" s="7">
        <f t="shared" si="8"/>
        <v>237</v>
      </c>
      <c r="C240" s="7" t="s">
        <v>111</v>
      </c>
      <c r="D240" s="7">
        <v>1</v>
      </c>
      <c r="E240" s="7">
        <f t="shared" si="9"/>
        <v>1194</v>
      </c>
      <c r="F240" s="7" t="s">
        <v>21</v>
      </c>
      <c r="G240" s="7" t="s">
        <v>112</v>
      </c>
    </row>
    <row r="241" spans="1:7" x14ac:dyDescent="0.4">
      <c r="A241" s="7"/>
      <c r="B241" s="7">
        <f t="shared" si="8"/>
        <v>238</v>
      </c>
      <c r="C241" s="7" t="s">
        <v>1188</v>
      </c>
      <c r="D241" s="7">
        <v>20</v>
      </c>
      <c r="E241" s="7">
        <f t="shared" si="9"/>
        <v>1195</v>
      </c>
      <c r="F241" s="7" t="s">
        <v>21</v>
      </c>
      <c r="G241" s="7"/>
    </row>
    <row r="242" spans="1:7" x14ac:dyDescent="0.4">
      <c r="A242" s="7"/>
      <c r="B242" s="7">
        <f t="shared" si="8"/>
        <v>239</v>
      </c>
      <c r="C242" s="7" t="s">
        <v>272</v>
      </c>
      <c r="D242" s="7">
        <v>1</v>
      </c>
      <c r="E242" s="7">
        <f t="shared" si="9"/>
        <v>1215</v>
      </c>
      <c r="F242" s="7" t="s">
        <v>21</v>
      </c>
      <c r="G242" s="7" t="s">
        <v>1134</v>
      </c>
    </row>
    <row r="243" spans="1:7" x14ac:dyDescent="0.4">
      <c r="A243" s="7"/>
      <c r="B243" s="7">
        <f t="shared" si="8"/>
        <v>240</v>
      </c>
      <c r="C243" s="7" t="s">
        <v>274</v>
      </c>
      <c r="D243" s="7">
        <v>2</v>
      </c>
      <c r="E243" s="7">
        <f t="shared" si="9"/>
        <v>1216</v>
      </c>
      <c r="F243" s="7" t="s">
        <v>21</v>
      </c>
      <c r="G243" s="7" t="s">
        <v>1135</v>
      </c>
    </row>
    <row r="244" spans="1:7" x14ac:dyDescent="0.4">
      <c r="A244" s="7"/>
      <c r="B244" s="7">
        <f t="shared" si="8"/>
        <v>241</v>
      </c>
      <c r="C244" s="7" t="s">
        <v>965</v>
      </c>
      <c r="D244" s="7">
        <v>2</v>
      </c>
      <c r="E244" s="7">
        <f t="shared" si="9"/>
        <v>1218</v>
      </c>
      <c r="F244" s="7" t="s">
        <v>21</v>
      </c>
      <c r="G244" s="7" t="s">
        <v>1136</v>
      </c>
    </row>
    <row r="245" spans="1:7" x14ac:dyDescent="0.4">
      <c r="A245" s="7"/>
      <c r="B245" s="7">
        <f t="shared" si="8"/>
        <v>242</v>
      </c>
      <c r="C245" s="7" t="s">
        <v>742</v>
      </c>
      <c r="D245" s="7">
        <v>2</v>
      </c>
      <c r="E245" s="7">
        <f t="shared" si="9"/>
        <v>1220</v>
      </c>
      <c r="F245" s="7">
        <v>0</v>
      </c>
      <c r="G245" s="7" t="s">
        <v>968</v>
      </c>
    </row>
    <row r="246" spans="1:7" x14ac:dyDescent="0.4">
      <c r="A246" s="7"/>
      <c r="B246" s="7">
        <f t="shared" si="8"/>
        <v>243</v>
      </c>
      <c r="C246" s="7" t="s">
        <v>969</v>
      </c>
      <c r="D246" s="7">
        <v>1</v>
      </c>
      <c r="E246" s="7">
        <f t="shared" si="9"/>
        <v>1222</v>
      </c>
      <c r="F246" s="7"/>
      <c r="G246" s="7" t="s">
        <v>970</v>
      </c>
    </row>
    <row r="247" spans="1:7" x14ac:dyDescent="0.4">
      <c r="A247" s="7"/>
      <c r="B247" s="7">
        <f t="shared" si="8"/>
        <v>244</v>
      </c>
      <c r="C247" s="7" t="s">
        <v>971</v>
      </c>
      <c r="D247" s="7">
        <v>2</v>
      </c>
      <c r="E247" s="7">
        <f t="shared" si="9"/>
        <v>1223</v>
      </c>
      <c r="F247" s="7"/>
      <c r="G247" s="7" t="s">
        <v>275</v>
      </c>
    </row>
    <row r="248" spans="1:7" x14ac:dyDescent="0.4">
      <c r="A248" s="7"/>
      <c r="B248" s="7">
        <f t="shared" si="8"/>
        <v>245</v>
      </c>
      <c r="C248" s="7" t="s">
        <v>972</v>
      </c>
      <c r="D248" s="7">
        <v>40</v>
      </c>
      <c r="E248" s="7">
        <f t="shared" si="9"/>
        <v>1225</v>
      </c>
      <c r="F248" s="7"/>
      <c r="G248" s="7" t="s">
        <v>973</v>
      </c>
    </row>
    <row r="249" spans="1:7" x14ac:dyDescent="0.4">
      <c r="A249" s="7"/>
      <c r="B249" s="7">
        <f t="shared" si="8"/>
        <v>246</v>
      </c>
      <c r="C249" s="7" t="s">
        <v>974</v>
      </c>
      <c r="D249" s="7">
        <v>20</v>
      </c>
      <c r="E249" s="7">
        <f t="shared" si="9"/>
        <v>1265</v>
      </c>
      <c r="F249" s="7"/>
      <c r="G249" s="7" t="s">
        <v>975</v>
      </c>
    </row>
    <row r="250" spans="1:7" x14ac:dyDescent="0.4">
      <c r="A250" s="8" t="s">
        <v>184</v>
      </c>
      <c r="B250" s="8">
        <f t="shared" si="8"/>
        <v>247</v>
      </c>
      <c r="C250" s="8" t="s">
        <v>185</v>
      </c>
      <c r="D250" s="8">
        <v>1</v>
      </c>
      <c r="E250" s="8">
        <f t="shared" si="9"/>
        <v>1285</v>
      </c>
      <c r="F250" s="8" t="s">
        <v>21</v>
      </c>
      <c r="G250" s="8" t="s">
        <v>186</v>
      </c>
    </row>
    <row r="251" spans="1:7" x14ac:dyDescent="0.4">
      <c r="A251" s="8" t="s">
        <v>184</v>
      </c>
      <c r="B251" s="8">
        <f t="shared" si="8"/>
        <v>248</v>
      </c>
      <c r="C251" s="8" t="s">
        <v>187</v>
      </c>
      <c r="D251" s="8">
        <v>1</v>
      </c>
      <c r="E251" s="8">
        <f t="shared" si="9"/>
        <v>1286</v>
      </c>
      <c r="F251" s="8" t="s">
        <v>21</v>
      </c>
      <c r="G251" s="8" t="s">
        <v>188</v>
      </c>
    </row>
    <row r="252" spans="1:7" x14ac:dyDescent="0.4">
      <c r="A252" s="8" t="s">
        <v>184</v>
      </c>
      <c r="B252" s="8">
        <f t="shared" si="8"/>
        <v>249</v>
      </c>
      <c r="C252" s="8" t="s">
        <v>189</v>
      </c>
      <c r="D252" s="8">
        <v>18</v>
      </c>
      <c r="E252" s="8">
        <f t="shared" si="9"/>
        <v>1287</v>
      </c>
      <c r="F252" s="8"/>
      <c r="G252" s="8"/>
    </row>
    <row r="253" spans="1:7" x14ac:dyDescent="0.4">
      <c r="A253" s="7"/>
      <c r="B253" s="7">
        <f t="shared" si="8"/>
        <v>250</v>
      </c>
      <c r="C253" s="7" t="s">
        <v>976</v>
      </c>
      <c r="D253" s="7">
        <v>1</v>
      </c>
      <c r="E253" s="7">
        <f t="shared" si="9"/>
        <v>1305</v>
      </c>
      <c r="F253" s="7" t="s">
        <v>21</v>
      </c>
      <c r="G253" s="7" t="s">
        <v>977</v>
      </c>
    </row>
    <row r="254" spans="1:7" x14ac:dyDescent="0.4">
      <c r="A254" s="7"/>
      <c r="B254" s="7">
        <f t="shared" si="8"/>
        <v>251</v>
      </c>
      <c r="C254" s="7" t="s">
        <v>75</v>
      </c>
      <c r="D254" s="7">
        <v>3</v>
      </c>
      <c r="E254" s="7">
        <f t="shared" si="9"/>
        <v>1306</v>
      </c>
      <c r="F254" s="7"/>
      <c r="G254" s="7" t="s">
        <v>978</v>
      </c>
    </row>
    <row r="255" spans="1:7" x14ac:dyDescent="0.4">
      <c r="A255" s="7"/>
      <c r="B255" s="7">
        <f t="shared" si="8"/>
        <v>252</v>
      </c>
      <c r="C255" s="7" t="s">
        <v>979</v>
      </c>
      <c r="D255" s="7">
        <v>3</v>
      </c>
      <c r="E255" s="7">
        <f t="shared" si="9"/>
        <v>1309</v>
      </c>
      <c r="F255" s="7"/>
      <c r="G255" s="7" t="s">
        <v>980</v>
      </c>
    </row>
    <row r="256" spans="1:7" x14ac:dyDescent="0.4">
      <c r="A256" s="7"/>
      <c r="B256" s="7">
        <f t="shared" si="8"/>
        <v>253</v>
      </c>
      <c r="C256" s="7" t="s">
        <v>981</v>
      </c>
      <c r="D256" s="7">
        <v>3</v>
      </c>
      <c r="E256" s="7">
        <f t="shared" si="9"/>
        <v>1312</v>
      </c>
      <c r="F256" s="7"/>
      <c r="G256" s="7" t="s">
        <v>982</v>
      </c>
    </row>
    <row r="257" spans="1:7" ht="33" x14ac:dyDescent="0.4">
      <c r="A257" s="7"/>
      <c r="B257" s="7">
        <f t="shared" si="8"/>
        <v>254</v>
      </c>
      <c r="C257" s="7" t="s">
        <v>983</v>
      </c>
      <c r="D257" s="7">
        <v>3</v>
      </c>
      <c r="E257" s="7">
        <f t="shared" si="9"/>
        <v>1315</v>
      </c>
      <c r="F257" s="7"/>
      <c r="G257" s="7" t="s">
        <v>984</v>
      </c>
    </row>
    <row r="258" spans="1:7" x14ac:dyDescent="0.4">
      <c r="A258" s="7"/>
      <c r="B258" s="7">
        <f t="shared" si="8"/>
        <v>255</v>
      </c>
      <c r="C258" s="7" t="s">
        <v>985</v>
      </c>
      <c r="D258" s="7">
        <v>5</v>
      </c>
      <c r="E258" s="7">
        <f t="shared" si="9"/>
        <v>1318</v>
      </c>
      <c r="F258" s="7"/>
      <c r="G258" s="7"/>
    </row>
    <row r="259" spans="1:7" x14ac:dyDescent="0.4">
      <c r="A259" s="7"/>
      <c r="B259" s="7">
        <f t="shared" si="8"/>
        <v>256</v>
      </c>
      <c r="C259" s="7" t="s">
        <v>986</v>
      </c>
      <c r="D259" s="7">
        <v>32</v>
      </c>
      <c r="E259" s="7">
        <f t="shared" si="9"/>
        <v>1323</v>
      </c>
      <c r="F259" s="7"/>
      <c r="G259" s="7" t="s">
        <v>987</v>
      </c>
    </row>
    <row r="260" spans="1:7" x14ac:dyDescent="0.4">
      <c r="A260" s="7"/>
      <c r="B260" s="7">
        <f t="shared" si="8"/>
        <v>257</v>
      </c>
      <c r="C260" s="7" t="s">
        <v>77</v>
      </c>
      <c r="D260" s="7">
        <v>8</v>
      </c>
      <c r="E260" s="7">
        <f t="shared" si="9"/>
        <v>1355</v>
      </c>
      <c r="F260" s="7"/>
      <c r="G260" s="7" t="s">
        <v>988</v>
      </c>
    </row>
    <row r="261" spans="1:7" x14ac:dyDescent="0.4">
      <c r="A261" s="8" t="s">
        <v>184</v>
      </c>
      <c r="B261" s="8">
        <f t="shared" si="8"/>
        <v>258</v>
      </c>
      <c r="C261" s="8" t="s">
        <v>989</v>
      </c>
      <c r="D261" s="8">
        <v>1</v>
      </c>
      <c r="E261" s="8">
        <f t="shared" si="9"/>
        <v>1363</v>
      </c>
      <c r="F261" s="8" t="s">
        <v>21</v>
      </c>
      <c r="G261" s="8" t="s">
        <v>990</v>
      </c>
    </row>
    <row r="262" spans="1:7" x14ac:dyDescent="0.4">
      <c r="A262" s="7"/>
      <c r="B262" s="7">
        <f t="shared" si="8"/>
        <v>259</v>
      </c>
      <c r="C262" s="7" t="s">
        <v>991</v>
      </c>
      <c r="D262" s="7">
        <v>2</v>
      </c>
      <c r="E262" s="7">
        <f t="shared" si="9"/>
        <v>1364</v>
      </c>
      <c r="F262" s="7" t="s">
        <v>21</v>
      </c>
      <c r="G262" s="7" t="s">
        <v>992</v>
      </c>
    </row>
    <row r="263" spans="1:7" x14ac:dyDescent="0.4">
      <c r="A263" s="7"/>
      <c r="B263" s="7">
        <f t="shared" si="8"/>
        <v>260</v>
      </c>
      <c r="C263" s="7" t="s">
        <v>993</v>
      </c>
      <c r="D263" s="7">
        <v>5</v>
      </c>
      <c r="E263" s="7">
        <f t="shared" si="9"/>
        <v>1366</v>
      </c>
      <c r="F263" s="7"/>
      <c r="G263" s="7" t="s">
        <v>994</v>
      </c>
    </row>
    <row r="264" spans="1:7" x14ac:dyDescent="0.4">
      <c r="A264" s="8" t="s">
        <v>184</v>
      </c>
      <c r="B264" s="8">
        <f t="shared" si="8"/>
        <v>261</v>
      </c>
      <c r="C264" s="8" t="s">
        <v>995</v>
      </c>
      <c r="D264" s="8">
        <v>1</v>
      </c>
      <c r="E264" s="8">
        <f t="shared" si="9"/>
        <v>1371</v>
      </c>
      <c r="F264" s="8" t="s">
        <v>21</v>
      </c>
      <c r="G264" s="8" t="s">
        <v>1980</v>
      </c>
    </row>
    <row r="265" spans="1:7" x14ac:dyDescent="0.4">
      <c r="A265" s="7"/>
      <c r="B265" s="7">
        <f t="shared" si="8"/>
        <v>262</v>
      </c>
      <c r="C265" s="7" t="s">
        <v>997</v>
      </c>
      <c r="D265" s="7">
        <v>1</v>
      </c>
      <c r="E265" s="7">
        <f t="shared" si="9"/>
        <v>1372</v>
      </c>
      <c r="F265" s="7" t="s">
        <v>21</v>
      </c>
      <c r="G265" s="7" t="s">
        <v>998</v>
      </c>
    </row>
    <row r="266" spans="1:7" x14ac:dyDescent="0.4">
      <c r="A266" s="7"/>
      <c r="B266" s="7">
        <f t="shared" si="8"/>
        <v>263</v>
      </c>
      <c r="C266" s="7" t="s">
        <v>999</v>
      </c>
      <c r="D266" s="7">
        <v>5</v>
      </c>
      <c r="E266" s="7">
        <f t="shared" si="9"/>
        <v>1373</v>
      </c>
      <c r="F266" s="7"/>
      <c r="G266" s="7"/>
    </row>
    <row r="267" spans="1:7" x14ac:dyDescent="0.4">
      <c r="A267" s="7"/>
      <c r="B267" s="7">
        <f t="shared" si="8"/>
        <v>264</v>
      </c>
      <c r="C267" s="7" t="s">
        <v>1000</v>
      </c>
      <c r="D267" s="7">
        <v>32</v>
      </c>
      <c r="E267" s="7">
        <f t="shared" si="9"/>
        <v>1378</v>
      </c>
      <c r="F267" s="7"/>
      <c r="G267" s="7" t="s">
        <v>987</v>
      </c>
    </row>
    <row r="268" spans="1:7" x14ac:dyDescent="0.4">
      <c r="A268" s="7"/>
      <c r="B268" s="7">
        <f t="shared" si="8"/>
        <v>265</v>
      </c>
      <c r="C268" s="7" t="s">
        <v>1001</v>
      </c>
      <c r="D268" s="7">
        <v>8</v>
      </c>
      <c r="E268" s="7">
        <f t="shared" si="9"/>
        <v>1410</v>
      </c>
      <c r="F268" s="7"/>
      <c r="G268" s="7" t="s">
        <v>988</v>
      </c>
    </row>
    <row r="269" spans="1:7" x14ac:dyDescent="0.4">
      <c r="A269" s="7"/>
      <c r="B269" s="7">
        <f t="shared" ref="B269:B310" si="10">B268+1</f>
        <v>266</v>
      </c>
      <c r="C269" s="7" t="s">
        <v>1002</v>
      </c>
      <c r="D269" s="7">
        <v>2</v>
      </c>
      <c r="E269" s="7">
        <f t="shared" ref="E269:E310" si="11">E268+D268</f>
        <v>1418</v>
      </c>
      <c r="F269" s="7" t="s">
        <v>21</v>
      </c>
      <c r="G269" s="7" t="s">
        <v>1003</v>
      </c>
    </row>
    <row r="270" spans="1:7" x14ac:dyDescent="0.4">
      <c r="A270" s="7"/>
      <c r="B270" s="7">
        <f t="shared" si="10"/>
        <v>267</v>
      </c>
      <c r="C270" s="7" t="s">
        <v>1004</v>
      </c>
      <c r="D270" s="7">
        <v>1</v>
      </c>
      <c r="E270" s="7">
        <f t="shared" si="11"/>
        <v>1420</v>
      </c>
      <c r="F270" s="7" t="s">
        <v>21</v>
      </c>
      <c r="G270" s="7" t="s">
        <v>1005</v>
      </c>
    </row>
    <row r="271" spans="1:7" ht="49.5" x14ac:dyDescent="0.4">
      <c r="A271" s="8" t="s">
        <v>184</v>
      </c>
      <c r="B271" s="8">
        <f t="shared" si="10"/>
        <v>268</v>
      </c>
      <c r="C271" s="8" t="s">
        <v>1006</v>
      </c>
      <c r="D271" s="8">
        <v>1</v>
      </c>
      <c r="E271" s="8">
        <f t="shared" si="11"/>
        <v>1421</v>
      </c>
      <c r="F271" s="8" t="s">
        <v>21</v>
      </c>
      <c r="G271" s="8" t="s">
        <v>1981</v>
      </c>
    </row>
    <row r="272" spans="1:7" x14ac:dyDescent="0.4">
      <c r="A272" s="7"/>
      <c r="B272" s="7">
        <f t="shared" si="10"/>
        <v>269</v>
      </c>
      <c r="C272" s="7" t="s">
        <v>1007</v>
      </c>
      <c r="D272" s="7">
        <v>1</v>
      </c>
      <c r="E272" s="7">
        <f t="shared" si="11"/>
        <v>1422</v>
      </c>
      <c r="F272" s="7" t="s">
        <v>21</v>
      </c>
      <c r="G272" s="7" t="s">
        <v>1008</v>
      </c>
    </row>
    <row r="273" spans="1:7" x14ac:dyDescent="0.4">
      <c r="A273" s="7"/>
      <c r="B273" s="7">
        <f t="shared" si="10"/>
        <v>270</v>
      </c>
      <c r="C273" s="7" t="s">
        <v>1009</v>
      </c>
      <c r="D273" s="7">
        <v>2</v>
      </c>
      <c r="E273" s="7">
        <f t="shared" si="11"/>
        <v>1423</v>
      </c>
      <c r="F273" s="7"/>
      <c r="G273" s="7" t="s">
        <v>1010</v>
      </c>
    </row>
    <row r="274" spans="1:7" x14ac:dyDescent="0.4">
      <c r="A274" s="7"/>
      <c r="B274" s="7">
        <f t="shared" si="10"/>
        <v>271</v>
      </c>
      <c r="C274" s="7" t="s">
        <v>1011</v>
      </c>
      <c r="D274" s="7">
        <v>5</v>
      </c>
      <c r="E274" s="7">
        <f t="shared" si="11"/>
        <v>1425</v>
      </c>
      <c r="F274" s="7"/>
      <c r="G274" s="7" t="s">
        <v>1012</v>
      </c>
    </row>
    <row r="275" spans="1:7" x14ac:dyDescent="0.4">
      <c r="A275" s="7"/>
      <c r="B275" s="7">
        <f t="shared" si="10"/>
        <v>272</v>
      </c>
      <c r="C275" s="7" t="s">
        <v>1013</v>
      </c>
      <c r="D275" s="7">
        <v>2</v>
      </c>
      <c r="E275" s="7">
        <f t="shared" si="11"/>
        <v>1430</v>
      </c>
      <c r="F275" s="7"/>
      <c r="G275" s="7" t="s">
        <v>1014</v>
      </c>
    </row>
    <row r="276" spans="1:7" x14ac:dyDescent="0.4">
      <c r="A276" s="7"/>
      <c r="B276" s="7">
        <f t="shared" si="10"/>
        <v>273</v>
      </c>
      <c r="C276" s="7" t="s">
        <v>1015</v>
      </c>
      <c r="D276" s="7">
        <v>2</v>
      </c>
      <c r="E276" s="7">
        <f t="shared" si="11"/>
        <v>1432</v>
      </c>
      <c r="F276" s="7" t="s">
        <v>21</v>
      </c>
      <c r="G276" s="7" t="s">
        <v>1016</v>
      </c>
    </row>
    <row r="277" spans="1:7" x14ac:dyDescent="0.4">
      <c r="A277" s="7"/>
      <c r="B277" s="7">
        <f t="shared" si="10"/>
        <v>274</v>
      </c>
      <c r="C277" s="7" t="s">
        <v>1017</v>
      </c>
      <c r="D277" s="7">
        <v>2</v>
      </c>
      <c r="E277" s="7">
        <f t="shared" si="11"/>
        <v>1434</v>
      </c>
      <c r="F277" s="7"/>
      <c r="G277" s="7" t="s">
        <v>1018</v>
      </c>
    </row>
    <row r="278" spans="1:7" x14ac:dyDescent="0.4">
      <c r="A278" s="7"/>
      <c r="B278" s="7">
        <f t="shared" si="10"/>
        <v>275</v>
      </c>
      <c r="C278" s="7" t="s">
        <v>1019</v>
      </c>
      <c r="D278" s="7">
        <v>1</v>
      </c>
      <c r="E278" s="7">
        <f t="shared" si="11"/>
        <v>1436</v>
      </c>
      <c r="F278" s="7" t="s">
        <v>21</v>
      </c>
      <c r="G278" s="7" t="s">
        <v>1020</v>
      </c>
    </row>
    <row r="279" spans="1:7" ht="49.5" x14ac:dyDescent="0.4">
      <c r="A279" s="7"/>
      <c r="B279" s="7">
        <f t="shared" si="10"/>
        <v>276</v>
      </c>
      <c r="C279" s="7" t="s">
        <v>1021</v>
      </c>
      <c r="D279" s="7">
        <v>1</v>
      </c>
      <c r="E279" s="7">
        <f t="shared" si="11"/>
        <v>1437</v>
      </c>
      <c r="F279" s="7" t="s">
        <v>21</v>
      </c>
      <c r="G279" s="7" t="s">
        <v>1022</v>
      </c>
    </row>
    <row r="280" spans="1:7" ht="33" x14ac:dyDescent="0.4">
      <c r="A280" s="7"/>
      <c r="B280" s="7">
        <f t="shared" si="10"/>
        <v>277</v>
      </c>
      <c r="C280" s="7" t="s">
        <v>71</v>
      </c>
      <c r="D280" s="7">
        <v>4</v>
      </c>
      <c r="E280" s="7">
        <f t="shared" si="11"/>
        <v>1438</v>
      </c>
      <c r="F280" s="7"/>
      <c r="G280" s="7" t="s">
        <v>1023</v>
      </c>
    </row>
    <row r="281" spans="1:7" x14ac:dyDescent="0.4">
      <c r="A281" s="7"/>
      <c r="B281" s="7">
        <f t="shared" si="10"/>
        <v>278</v>
      </c>
      <c r="C281" s="7" t="s">
        <v>1024</v>
      </c>
      <c r="D281" s="7">
        <v>2</v>
      </c>
      <c r="E281" s="7">
        <f t="shared" si="11"/>
        <v>1442</v>
      </c>
      <c r="F281" s="7" t="s">
        <v>21</v>
      </c>
      <c r="G281" s="7" t="s">
        <v>1025</v>
      </c>
    </row>
    <row r="282" spans="1:7" ht="49.5" x14ac:dyDescent="0.4">
      <c r="A282" s="7"/>
      <c r="B282" s="7">
        <f t="shared" si="10"/>
        <v>279</v>
      </c>
      <c r="C282" s="7" t="s">
        <v>1026</v>
      </c>
      <c r="D282" s="7">
        <v>1</v>
      </c>
      <c r="E282" s="7">
        <f t="shared" si="11"/>
        <v>1444</v>
      </c>
      <c r="F282" s="7" t="s">
        <v>21</v>
      </c>
      <c r="G282" s="7" t="s">
        <v>1027</v>
      </c>
    </row>
    <row r="283" spans="1:7" x14ac:dyDescent="0.4">
      <c r="A283" s="10"/>
      <c r="B283" s="7">
        <f t="shared" si="10"/>
        <v>280</v>
      </c>
      <c r="C283" s="10" t="s">
        <v>1028</v>
      </c>
      <c r="D283" s="10">
        <v>3</v>
      </c>
      <c r="E283" s="7">
        <f t="shared" si="11"/>
        <v>1445</v>
      </c>
      <c r="F283" s="10"/>
      <c r="G283" s="10" t="s">
        <v>1029</v>
      </c>
    </row>
    <row r="284" spans="1:7" ht="49.5" x14ac:dyDescent="0.4">
      <c r="A284" s="10"/>
      <c r="B284" s="7">
        <f t="shared" si="10"/>
        <v>281</v>
      </c>
      <c r="C284" s="10" t="s">
        <v>136</v>
      </c>
      <c r="D284" s="10">
        <v>3</v>
      </c>
      <c r="E284" s="7">
        <f t="shared" si="11"/>
        <v>1448</v>
      </c>
      <c r="F284" s="10" t="s">
        <v>21</v>
      </c>
      <c r="G284" s="10" t="s">
        <v>1068</v>
      </c>
    </row>
    <row r="285" spans="1:7" x14ac:dyDescent="0.4">
      <c r="A285" s="7"/>
      <c r="B285" s="7">
        <f t="shared" si="10"/>
        <v>282</v>
      </c>
      <c r="C285" s="7" t="s">
        <v>1030</v>
      </c>
      <c r="D285" s="7">
        <v>3</v>
      </c>
      <c r="E285" s="7">
        <f t="shared" si="11"/>
        <v>1451</v>
      </c>
      <c r="F285" s="7"/>
      <c r="G285" s="7"/>
    </row>
    <row r="286" spans="1:7" x14ac:dyDescent="0.4">
      <c r="A286" s="7"/>
      <c r="B286" s="7">
        <f t="shared" si="10"/>
        <v>283</v>
      </c>
      <c r="C286" s="7" t="s">
        <v>1031</v>
      </c>
      <c r="D286" s="7">
        <v>2</v>
      </c>
      <c r="E286" s="7">
        <f t="shared" si="11"/>
        <v>1454</v>
      </c>
      <c r="F286" s="7" t="s">
        <v>21</v>
      </c>
      <c r="G286" s="7" t="s">
        <v>1032</v>
      </c>
    </row>
    <row r="287" spans="1:7" x14ac:dyDescent="0.4">
      <c r="A287" s="7"/>
      <c r="B287" s="7">
        <f t="shared" si="10"/>
        <v>284</v>
      </c>
      <c r="C287" s="7" t="s">
        <v>1033</v>
      </c>
      <c r="D287" s="7">
        <v>2</v>
      </c>
      <c r="E287" s="7">
        <f t="shared" si="11"/>
        <v>1456</v>
      </c>
      <c r="F287" s="7"/>
      <c r="G287" s="7"/>
    </row>
    <row r="288" spans="1:7" x14ac:dyDescent="0.4">
      <c r="A288" s="7"/>
      <c r="B288" s="7">
        <f t="shared" si="10"/>
        <v>285</v>
      </c>
      <c r="C288" s="7" t="s">
        <v>1034</v>
      </c>
      <c r="D288" s="7">
        <v>2</v>
      </c>
      <c r="E288" s="7">
        <f t="shared" si="11"/>
        <v>1458</v>
      </c>
      <c r="F288" s="7"/>
      <c r="G288" s="7"/>
    </row>
    <row r="289" spans="1:7" x14ac:dyDescent="0.4">
      <c r="A289" s="7"/>
      <c r="B289" s="7">
        <f t="shared" si="10"/>
        <v>286</v>
      </c>
      <c r="C289" s="7" t="s">
        <v>1035</v>
      </c>
      <c r="D289" s="7">
        <v>2</v>
      </c>
      <c r="E289" s="7">
        <f t="shared" si="11"/>
        <v>1460</v>
      </c>
      <c r="F289" s="7"/>
      <c r="G289" s="7"/>
    </row>
    <row r="290" spans="1:7" x14ac:dyDescent="0.4">
      <c r="A290" s="7"/>
      <c r="B290" s="7">
        <f t="shared" si="10"/>
        <v>287</v>
      </c>
      <c r="C290" s="7" t="s">
        <v>1036</v>
      </c>
      <c r="D290" s="7">
        <v>1</v>
      </c>
      <c r="E290" s="7">
        <f t="shared" si="11"/>
        <v>1462</v>
      </c>
      <c r="F290" s="7" t="s">
        <v>21</v>
      </c>
      <c r="G290" s="7" t="s">
        <v>1037</v>
      </c>
    </row>
    <row r="291" spans="1:7" x14ac:dyDescent="0.4">
      <c r="A291" s="7"/>
      <c r="B291" s="7">
        <f t="shared" si="10"/>
        <v>288</v>
      </c>
      <c r="C291" s="7" t="s">
        <v>1038</v>
      </c>
      <c r="D291" s="7">
        <v>1</v>
      </c>
      <c r="E291" s="7">
        <f t="shared" si="11"/>
        <v>1463</v>
      </c>
      <c r="F291" s="7" t="s">
        <v>21</v>
      </c>
      <c r="G291" s="7" t="s">
        <v>1039</v>
      </c>
    </row>
    <row r="292" spans="1:7" x14ac:dyDescent="0.4">
      <c r="A292" s="7"/>
      <c r="B292" s="7">
        <f t="shared" si="10"/>
        <v>289</v>
      </c>
      <c r="C292" s="7" t="s">
        <v>1040</v>
      </c>
      <c r="D292" s="7">
        <v>8</v>
      </c>
      <c r="E292" s="7">
        <f t="shared" si="11"/>
        <v>1464</v>
      </c>
      <c r="F292" s="7" t="s">
        <v>21</v>
      </c>
      <c r="G292" s="7" t="s">
        <v>1041</v>
      </c>
    </row>
    <row r="293" spans="1:7" x14ac:dyDescent="0.4">
      <c r="A293" s="7"/>
      <c r="B293" s="7">
        <f t="shared" si="10"/>
        <v>290</v>
      </c>
      <c r="C293" s="7" t="s">
        <v>16</v>
      </c>
      <c r="D293" s="7">
        <v>8</v>
      </c>
      <c r="E293" s="7">
        <f t="shared" si="11"/>
        <v>1472</v>
      </c>
      <c r="F293" s="7" t="s">
        <v>21</v>
      </c>
      <c r="G293" s="7" t="s">
        <v>17</v>
      </c>
    </row>
    <row r="294" spans="1:7" x14ac:dyDescent="0.4">
      <c r="A294" s="7"/>
      <c r="B294" s="7">
        <f t="shared" si="10"/>
        <v>291</v>
      </c>
      <c r="C294" s="7" t="s">
        <v>80</v>
      </c>
      <c r="D294" s="7">
        <v>6</v>
      </c>
      <c r="E294" s="7">
        <f t="shared" si="11"/>
        <v>1480</v>
      </c>
      <c r="F294" s="7" t="s">
        <v>21</v>
      </c>
      <c r="G294" s="7" t="s">
        <v>1042</v>
      </c>
    </row>
    <row r="295" spans="1:7" x14ac:dyDescent="0.4">
      <c r="A295" s="7"/>
      <c r="B295" s="7">
        <f t="shared" si="10"/>
        <v>292</v>
      </c>
      <c r="C295" s="7" t="s">
        <v>65</v>
      </c>
      <c r="D295" s="7">
        <v>2</v>
      </c>
      <c r="E295" s="7">
        <f t="shared" si="11"/>
        <v>1486</v>
      </c>
      <c r="F295" s="7" t="s">
        <v>21</v>
      </c>
      <c r="G295" s="7" t="s">
        <v>1043</v>
      </c>
    </row>
    <row r="296" spans="1:7" x14ac:dyDescent="0.4">
      <c r="A296" s="7"/>
      <c r="B296" s="7">
        <f t="shared" si="10"/>
        <v>293</v>
      </c>
      <c r="C296" s="7" t="s">
        <v>109</v>
      </c>
      <c r="D296" s="7">
        <v>2</v>
      </c>
      <c r="E296" s="7">
        <f t="shared" si="11"/>
        <v>1488</v>
      </c>
      <c r="F296" s="7" t="s">
        <v>21</v>
      </c>
      <c r="G296" s="7" t="s">
        <v>1044</v>
      </c>
    </row>
    <row r="297" spans="1:7" x14ac:dyDescent="0.4">
      <c r="A297" s="7"/>
      <c r="B297" s="7">
        <f t="shared" si="10"/>
        <v>294</v>
      </c>
      <c r="C297" s="7" t="s">
        <v>1189</v>
      </c>
      <c r="D297" s="7">
        <v>6</v>
      </c>
      <c r="E297" s="7">
        <f t="shared" si="11"/>
        <v>1490</v>
      </c>
      <c r="F297" s="7" t="s">
        <v>21</v>
      </c>
      <c r="G297" s="7" t="s">
        <v>1046</v>
      </c>
    </row>
    <row r="298" spans="1:7" x14ac:dyDescent="0.4">
      <c r="A298" s="7"/>
      <c r="B298" s="7">
        <f t="shared" si="10"/>
        <v>295</v>
      </c>
      <c r="C298" s="7" t="s">
        <v>1047</v>
      </c>
      <c r="D298" s="7">
        <v>6</v>
      </c>
      <c r="E298" s="7">
        <f t="shared" si="11"/>
        <v>1496</v>
      </c>
      <c r="F298" s="7" t="s">
        <v>21</v>
      </c>
      <c r="G298" s="7"/>
    </row>
    <row r="299" spans="1:7" ht="49.5" x14ac:dyDescent="0.4">
      <c r="A299" s="7"/>
      <c r="B299" s="7">
        <f t="shared" si="10"/>
        <v>296</v>
      </c>
      <c r="C299" s="7" t="s">
        <v>1048</v>
      </c>
      <c r="D299" s="7">
        <v>6</v>
      </c>
      <c r="E299" s="7">
        <f t="shared" si="11"/>
        <v>1502</v>
      </c>
      <c r="F299" s="7" t="s">
        <v>21</v>
      </c>
      <c r="G299" s="7" t="s">
        <v>1049</v>
      </c>
    </row>
    <row r="300" spans="1:7" x14ac:dyDescent="0.4">
      <c r="A300" s="7"/>
      <c r="B300" s="7">
        <f t="shared" si="10"/>
        <v>297</v>
      </c>
      <c r="C300" s="7" t="s">
        <v>1050</v>
      </c>
      <c r="D300" s="7">
        <v>6</v>
      </c>
      <c r="E300" s="7">
        <f t="shared" si="11"/>
        <v>1508</v>
      </c>
      <c r="F300" s="7" t="s">
        <v>21</v>
      </c>
      <c r="G300" s="7" t="s">
        <v>1137</v>
      </c>
    </row>
    <row r="301" spans="1:7" x14ac:dyDescent="0.4">
      <c r="A301" s="7"/>
      <c r="B301" s="7">
        <f t="shared" si="10"/>
        <v>298</v>
      </c>
      <c r="C301" s="7" t="s">
        <v>1190</v>
      </c>
      <c r="D301" s="7">
        <v>6</v>
      </c>
      <c r="E301" s="7">
        <f t="shared" si="11"/>
        <v>1514</v>
      </c>
      <c r="F301" s="7" t="s">
        <v>21</v>
      </c>
      <c r="G301" s="7" t="s">
        <v>1053</v>
      </c>
    </row>
    <row r="302" spans="1:7" x14ac:dyDescent="0.4">
      <c r="A302" s="7"/>
      <c r="B302" s="7">
        <f t="shared" si="10"/>
        <v>299</v>
      </c>
      <c r="C302" s="7" t="s">
        <v>1054</v>
      </c>
      <c r="D302" s="7">
        <v>6</v>
      </c>
      <c r="E302" s="7">
        <f t="shared" si="11"/>
        <v>1520</v>
      </c>
      <c r="F302" s="7" t="s">
        <v>21</v>
      </c>
      <c r="G302" s="7" t="s">
        <v>1055</v>
      </c>
    </row>
    <row r="303" spans="1:7" x14ac:dyDescent="0.4">
      <c r="A303" s="7"/>
      <c r="B303" s="7">
        <f t="shared" si="10"/>
        <v>300</v>
      </c>
      <c r="C303" s="7" t="s">
        <v>1056</v>
      </c>
      <c r="D303" s="7">
        <v>6</v>
      </c>
      <c r="E303" s="7">
        <f t="shared" si="11"/>
        <v>1526</v>
      </c>
      <c r="F303" s="7" t="s">
        <v>21</v>
      </c>
      <c r="G303" s="7" t="s">
        <v>1057</v>
      </c>
    </row>
    <row r="304" spans="1:7" x14ac:dyDescent="0.4">
      <c r="A304" s="7"/>
      <c r="B304" s="7">
        <f t="shared" si="10"/>
        <v>301</v>
      </c>
      <c r="C304" s="7" t="s">
        <v>1058</v>
      </c>
      <c r="D304" s="7">
        <v>1</v>
      </c>
      <c r="E304" s="7">
        <f t="shared" si="11"/>
        <v>1532</v>
      </c>
      <c r="F304" s="7" t="s">
        <v>21</v>
      </c>
      <c r="G304" s="7" t="s">
        <v>1059</v>
      </c>
    </row>
    <row r="305" spans="1:7" x14ac:dyDescent="0.4">
      <c r="A305" s="7"/>
      <c r="B305" s="7">
        <f t="shared" si="10"/>
        <v>302</v>
      </c>
      <c r="C305" s="7" t="s">
        <v>1060</v>
      </c>
      <c r="D305" s="7">
        <v>6</v>
      </c>
      <c r="E305" s="7">
        <f t="shared" si="11"/>
        <v>1533</v>
      </c>
      <c r="F305" s="7" t="s">
        <v>21</v>
      </c>
      <c r="G305" s="7" t="s">
        <v>1138</v>
      </c>
    </row>
    <row r="306" spans="1:7" x14ac:dyDescent="0.4">
      <c r="A306" s="7"/>
      <c r="B306" s="7">
        <f t="shared" si="10"/>
        <v>303</v>
      </c>
      <c r="C306" s="7" t="s">
        <v>1062</v>
      </c>
      <c r="D306" s="7">
        <v>1</v>
      </c>
      <c r="E306" s="7">
        <f t="shared" si="11"/>
        <v>1539</v>
      </c>
      <c r="F306" s="7" t="s">
        <v>21</v>
      </c>
      <c r="G306" s="7" t="s">
        <v>1063</v>
      </c>
    </row>
    <row r="307" spans="1:7" x14ac:dyDescent="0.4">
      <c r="A307" s="7"/>
      <c r="B307" s="7">
        <f t="shared" si="10"/>
        <v>304</v>
      </c>
      <c r="C307" s="7" t="s">
        <v>1064</v>
      </c>
      <c r="D307" s="7">
        <v>40</v>
      </c>
      <c r="E307" s="7">
        <f t="shared" si="11"/>
        <v>1540</v>
      </c>
      <c r="F307" s="7" t="s">
        <v>21</v>
      </c>
      <c r="G307" s="7" t="s">
        <v>1065</v>
      </c>
    </row>
    <row r="308" spans="1:7" x14ac:dyDescent="0.4">
      <c r="A308" s="7"/>
      <c r="B308" s="7">
        <f t="shared" si="10"/>
        <v>305</v>
      </c>
      <c r="C308" s="7" t="s">
        <v>1191</v>
      </c>
      <c r="D308" s="7">
        <v>30</v>
      </c>
      <c r="E308" s="7">
        <f t="shared" si="11"/>
        <v>1580</v>
      </c>
      <c r="F308" s="7"/>
      <c r="G308" s="7" t="s">
        <v>74</v>
      </c>
    </row>
    <row r="309" spans="1:7" x14ac:dyDescent="0.4">
      <c r="A309" s="7"/>
      <c r="B309" s="7">
        <f t="shared" si="10"/>
        <v>306</v>
      </c>
      <c r="C309" s="7" t="s">
        <v>1192</v>
      </c>
      <c r="D309" s="7">
        <v>4</v>
      </c>
      <c r="E309" s="7">
        <f t="shared" si="11"/>
        <v>1610</v>
      </c>
      <c r="F309" s="7"/>
      <c r="G309" s="7"/>
    </row>
    <row r="310" spans="1:7" x14ac:dyDescent="0.4">
      <c r="A310" s="7"/>
      <c r="B310" s="7">
        <f t="shared" si="10"/>
        <v>307</v>
      </c>
      <c r="C310" s="7" t="s">
        <v>189</v>
      </c>
      <c r="D310" s="7">
        <v>40</v>
      </c>
      <c r="E310" s="7">
        <f t="shared" si="11"/>
        <v>1614</v>
      </c>
      <c r="F310" s="7"/>
      <c r="G310" s="7"/>
    </row>
    <row r="311" spans="1:7" x14ac:dyDescent="0.4">
      <c r="A311" s="9"/>
      <c r="B311" s="9"/>
      <c r="C311" s="9"/>
      <c r="D311" s="9"/>
      <c r="E311" s="9"/>
      <c r="F311" s="9"/>
      <c r="G311" s="9" t="s">
        <v>1139</v>
      </c>
    </row>
    <row r="312" spans="1:7" x14ac:dyDescent="0.4">
      <c r="A312" s="7"/>
      <c r="B312" s="7">
        <f>B204+COUNT(B204:B310)*5</f>
        <v>736</v>
      </c>
      <c r="C312" s="7" t="s">
        <v>1193</v>
      </c>
      <c r="D312" s="7">
        <v>2</v>
      </c>
      <c r="E312" s="7">
        <f>E204+SUM(D204:D310)*5</f>
        <v>4014</v>
      </c>
      <c r="F312" s="7"/>
      <c r="G312" s="7" t="s">
        <v>7</v>
      </c>
    </row>
    <row r="313" spans="1:7" x14ac:dyDescent="0.4">
      <c r="A313" s="7"/>
      <c r="B313" s="7">
        <f t="shared" ref="B313:B319" si="12">B312+1</f>
        <v>737</v>
      </c>
      <c r="C313" s="7" t="s">
        <v>8</v>
      </c>
      <c r="D313" s="7">
        <v>4</v>
      </c>
      <c r="E313" s="7">
        <f t="shared" ref="E313:E319" si="13">E312+D312</f>
        <v>4016</v>
      </c>
      <c r="F313" s="7"/>
      <c r="G313" s="7" t="s">
        <v>9</v>
      </c>
    </row>
    <row r="314" spans="1:7" ht="49.5" x14ac:dyDescent="0.4">
      <c r="A314" s="7"/>
      <c r="B314" s="7">
        <f t="shared" si="12"/>
        <v>738</v>
      </c>
      <c r="C314" s="7" t="s">
        <v>10</v>
      </c>
      <c r="D314" s="7">
        <v>2</v>
      </c>
      <c r="E314" s="7">
        <f t="shared" si="13"/>
        <v>4020</v>
      </c>
      <c r="F314" s="7"/>
      <c r="G314" s="7" t="s">
        <v>1140</v>
      </c>
    </row>
    <row r="315" spans="1:7" ht="49.5" x14ac:dyDescent="0.4">
      <c r="A315" s="7"/>
      <c r="B315" s="7">
        <f t="shared" si="12"/>
        <v>739</v>
      </c>
      <c r="C315" s="7" t="s">
        <v>12</v>
      </c>
      <c r="D315" s="7">
        <v>2</v>
      </c>
      <c r="E315" s="7">
        <f t="shared" si="13"/>
        <v>4022</v>
      </c>
      <c r="F315" s="7"/>
      <c r="G315" s="7" t="s">
        <v>1141</v>
      </c>
    </row>
    <row r="316" spans="1:7" ht="33" x14ac:dyDescent="0.4">
      <c r="A316" s="7"/>
      <c r="B316" s="7">
        <f t="shared" si="12"/>
        <v>740</v>
      </c>
      <c r="C316" s="7" t="s">
        <v>14</v>
      </c>
      <c r="D316" s="7">
        <v>2</v>
      </c>
      <c r="E316" s="7">
        <f t="shared" si="13"/>
        <v>4024</v>
      </c>
      <c r="F316" s="7"/>
      <c r="G316" s="7" t="s">
        <v>1142</v>
      </c>
    </row>
    <row r="317" spans="1:7" x14ac:dyDescent="0.4">
      <c r="A317" s="7"/>
      <c r="B317" s="7">
        <f t="shared" si="12"/>
        <v>741</v>
      </c>
      <c r="C317" s="7" t="s">
        <v>16</v>
      </c>
      <c r="D317" s="7">
        <v>8</v>
      </c>
      <c r="E317" s="7">
        <f t="shared" si="13"/>
        <v>4026</v>
      </c>
      <c r="F317" s="7"/>
      <c r="G317" s="7" t="s">
        <v>17</v>
      </c>
    </row>
    <row r="318" spans="1:7" x14ac:dyDescent="0.4">
      <c r="A318" s="7"/>
      <c r="B318" s="7">
        <f t="shared" si="12"/>
        <v>742</v>
      </c>
      <c r="C318" s="7" t="s">
        <v>20</v>
      </c>
      <c r="D318" s="7">
        <v>1</v>
      </c>
      <c r="E318" s="7">
        <f t="shared" si="13"/>
        <v>4034</v>
      </c>
      <c r="F318" s="7" t="s">
        <v>21</v>
      </c>
      <c r="G318" s="7" t="s">
        <v>22</v>
      </c>
    </row>
    <row r="319" spans="1:7" x14ac:dyDescent="0.4">
      <c r="A319" s="7"/>
      <c r="B319" s="7">
        <f t="shared" si="12"/>
        <v>743</v>
      </c>
      <c r="C319" s="7" t="s">
        <v>274</v>
      </c>
      <c r="D319" s="7">
        <v>2</v>
      </c>
      <c r="E319" s="7">
        <f t="shared" si="13"/>
        <v>4035</v>
      </c>
      <c r="F319" s="7" t="s">
        <v>21</v>
      </c>
      <c r="G319" s="7" t="s">
        <v>1143</v>
      </c>
    </row>
    <row r="320" spans="1:7" x14ac:dyDescent="0.4">
      <c r="A320" s="7"/>
      <c r="B320" s="7">
        <f>B312+COUNT(B312:B319)*50</f>
        <v>1136</v>
      </c>
      <c r="C320" s="7" t="s">
        <v>278</v>
      </c>
      <c r="D320" s="7">
        <v>2</v>
      </c>
      <c r="E320" s="7">
        <f>E312+SUM(D312:D319)*50</f>
        <v>5164</v>
      </c>
      <c r="F320" s="7"/>
      <c r="G320" s="7" t="s">
        <v>279</v>
      </c>
    </row>
    <row r="321" spans="1:7" x14ac:dyDescent="0.4">
      <c r="A321" s="11"/>
      <c r="B321" s="11"/>
      <c r="C321" s="11" t="s">
        <v>282</v>
      </c>
      <c r="D321" s="11">
        <f>SUM(D3:D202)+SUM(D204:D310)*5+SUM(D312:D319)*50+D320</f>
        <v>5166</v>
      </c>
      <c r="E321" s="11"/>
      <c r="F321" s="11"/>
      <c r="G321" s="11"/>
    </row>
    <row r="322" spans="1:7" x14ac:dyDescent="0.4">
      <c r="A322" s="1"/>
      <c r="B322" s="1"/>
      <c r="C322" s="1"/>
      <c r="D322" s="1"/>
      <c r="E322" s="1"/>
      <c r="F322" s="1"/>
      <c r="G322" s="1"/>
    </row>
    <row r="323" spans="1:7" x14ac:dyDescent="0.4">
      <c r="A323" s="1" t="s">
        <v>1069</v>
      </c>
      <c r="B323" s="1"/>
      <c r="C323" s="1"/>
      <c r="D323" s="1"/>
      <c r="E323" s="1"/>
      <c r="F323" s="1"/>
      <c r="G323" s="1"/>
    </row>
    <row r="324" spans="1:7" x14ac:dyDescent="0.4">
      <c r="A324" s="51" t="s">
        <v>1070</v>
      </c>
      <c r="B324" s="1"/>
      <c r="C324" s="1"/>
      <c r="D324" s="1"/>
      <c r="E324" s="1"/>
      <c r="F324" s="1"/>
      <c r="G324" s="1"/>
    </row>
    <row r="325" spans="1:7" x14ac:dyDescent="0.4">
      <c r="A325" s="51" t="s">
        <v>1071</v>
      </c>
      <c r="B325" s="1"/>
      <c r="C325" s="1"/>
      <c r="D325" s="1"/>
      <c r="E325" s="1"/>
      <c r="F325" s="1"/>
      <c r="G325" s="1"/>
    </row>
    <row r="326" spans="1:7" x14ac:dyDescent="0.4">
      <c r="A326" s="51" t="s">
        <v>1072</v>
      </c>
      <c r="B326" s="1"/>
      <c r="C326" s="1"/>
      <c r="D326" s="1"/>
      <c r="E326" s="1"/>
      <c r="F326" s="1"/>
      <c r="G326" s="1"/>
    </row>
    <row r="327" spans="1:7" x14ac:dyDescent="0.4">
      <c r="A327" s="51" t="s">
        <v>1073</v>
      </c>
      <c r="B327" s="1"/>
      <c r="C327" s="1"/>
      <c r="D327" s="1"/>
      <c r="E327" s="1"/>
      <c r="F327" s="1"/>
      <c r="G327" s="1"/>
    </row>
    <row r="328" spans="1:7" x14ac:dyDescent="0.4">
      <c r="A328" s="51" t="s">
        <v>1074</v>
      </c>
      <c r="B328" s="1"/>
      <c r="C328" s="1"/>
      <c r="D328" s="1"/>
      <c r="E328" s="1"/>
      <c r="F328" s="1"/>
      <c r="G328" s="1"/>
    </row>
    <row r="329" spans="1:7" x14ac:dyDescent="0.4">
      <c r="A329" s="51" t="s">
        <v>1075</v>
      </c>
      <c r="B329" s="1"/>
      <c r="C329" s="1"/>
      <c r="D329" s="1"/>
      <c r="E329" s="1"/>
      <c r="F329" s="1"/>
      <c r="G329" s="1"/>
    </row>
    <row r="330" spans="1:7" x14ac:dyDescent="0.4">
      <c r="A330" s="1"/>
      <c r="B330" s="1"/>
      <c r="C330" s="1"/>
      <c r="D330" s="1"/>
      <c r="E330" s="1"/>
      <c r="F330" s="1"/>
      <c r="G330" s="1"/>
    </row>
    <row r="331" spans="1:7" x14ac:dyDescent="0.4">
      <c r="A331" s="1" t="s">
        <v>1076</v>
      </c>
      <c r="B331" s="1"/>
      <c r="C331" s="1"/>
      <c r="D331" s="1"/>
      <c r="E331" s="1"/>
      <c r="F331" s="1"/>
      <c r="G331" s="1"/>
    </row>
    <row r="332" spans="1:7" x14ac:dyDescent="0.4">
      <c r="A332" s="1" t="s">
        <v>1077</v>
      </c>
      <c r="B332" s="1"/>
      <c r="C332" s="1"/>
      <c r="D332" s="1"/>
      <c r="E332" s="1"/>
      <c r="F332" s="1"/>
      <c r="G332" s="1"/>
    </row>
    <row r="333" spans="1:7" x14ac:dyDescent="0.4">
      <c r="A333" s="1" t="s">
        <v>1078</v>
      </c>
      <c r="B333" s="1"/>
      <c r="C333" s="1"/>
      <c r="D333" s="1"/>
      <c r="E333" s="1"/>
      <c r="F333" s="1"/>
      <c r="G333" s="1"/>
    </row>
    <row r="334" spans="1:7" x14ac:dyDescent="0.4">
      <c r="A334" s="1" t="s">
        <v>1079</v>
      </c>
      <c r="B334" s="1"/>
      <c r="C334" s="1"/>
      <c r="D334" s="1"/>
      <c r="E334" s="1"/>
      <c r="F334" s="1"/>
      <c r="G334" s="1"/>
    </row>
    <row r="335" spans="1:7" x14ac:dyDescent="0.4">
      <c r="A335" s="1"/>
      <c r="B335" s="1"/>
      <c r="C335" s="1"/>
      <c r="D335" s="1"/>
      <c r="E335" s="1"/>
      <c r="F335" s="1"/>
      <c r="G335" s="1"/>
    </row>
    <row r="336" spans="1:7" x14ac:dyDescent="0.4">
      <c r="A336" s="1" t="s">
        <v>1194</v>
      </c>
      <c r="B336" s="1"/>
      <c r="C336" s="1"/>
      <c r="D336" s="1"/>
      <c r="E336" s="1"/>
      <c r="F336" s="1"/>
      <c r="G336" s="1"/>
    </row>
    <row r="337" spans="1:7" x14ac:dyDescent="0.4">
      <c r="A337" s="1" t="s">
        <v>1195</v>
      </c>
      <c r="B337" s="1"/>
      <c r="C337" s="1"/>
      <c r="D337" s="1"/>
      <c r="E337" s="1"/>
      <c r="F337" s="1"/>
      <c r="G337" s="1"/>
    </row>
    <row r="338" spans="1:7" x14ac:dyDescent="0.4">
      <c r="A338" s="1" t="s">
        <v>1196</v>
      </c>
      <c r="B338" s="1"/>
      <c r="C338" s="1"/>
      <c r="D338" s="1"/>
      <c r="E338" s="1"/>
      <c r="F338" s="1"/>
      <c r="G338" s="1"/>
    </row>
    <row r="339" spans="1:7" x14ac:dyDescent="0.4">
      <c r="A339" s="1"/>
      <c r="B339" s="1"/>
      <c r="C339" s="1"/>
      <c r="D339" s="1"/>
      <c r="E339" s="1"/>
      <c r="F339" s="1"/>
      <c r="G339" s="1"/>
    </row>
    <row r="340" spans="1:7" x14ac:dyDescent="0.4">
      <c r="A340" s="1" t="s">
        <v>1197</v>
      </c>
      <c r="B340" s="1"/>
      <c r="C340" s="1"/>
      <c r="D340" s="1"/>
      <c r="E340" s="1"/>
      <c r="F340" s="1"/>
      <c r="G340" s="1"/>
    </row>
    <row r="341" spans="1:7" x14ac:dyDescent="0.4">
      <c r="A341" s="1" t="s">
        <v>1198</v>
      </c>
      <c r="B341" s="1"/>
      <c r="C341" s="1"/>
      <c r="D341" s="1"/>
      <c r="E341" s="1"/>
      <c r="F341" s="1"/>
      <c r="G341" s="1"/>
    </row>
    <row r="342" spans="1:7" x14ac:dyDescent="0.4">
      <c r="A342" s="1" t="s">
        <v>1199</v>
      </c>
      <c r="B342" s="1"/>
      <c r="C342" s="1"/>
      <c r="D342" s="1"/>
      <c r="E342" s="1"/>
      <c r="F342" s="1"/>
      <c r="G342" s="1"/>
    </row>
    <row r="343" spans="1:7" x14ac:dyDescent="0.4">
      <c r="A343" s="1" t="s">
        <v>1200</v>
      </c>
      <c r="B343" s="1"/>
      <c r="C343" s="1"/>
      <c r="D343" s="1"/>
      <c r="E343" s="1"/>
      <c r="F343" s="1"/>
      <c r="G343" s="1"/>
    </row>
    <row r="344" spans="1:7" x14ac:dyDescent="0.4">
      <c r="A344" s="1" t="s">
        <v>1201</v>
      </c>
      <c r="B344" s="1"/>
      <c r="C344" s="1"/>
      <c r="D344" s="1"/>
      <c r="E344" s="1"/>
      <c r="F344" s="1"/>
      <c r="G344" s="1"/>
    </row>
    <row r="345" spans="1:7" x14ac:dyDescent="0.4">
      <c r="A345" s="1" t="s">
        <v>1202</v>
      </c>
      <c r="B345" s="1"/>
      <c r="C345" s="1"/>
      <c r="D345" s="1"/>
      <c r="E345" s="1"/>
      <c r="F345" s="1"/>
      <c r="G345" s="1"/>
    </row>
    <row r="346" spans="1:7" x14ac:dyDescent="0.4">
      <c r="A346" s="1" t="s">
        <v>1203</v>
      </c>
      <c r="B346" s="1"/>
      <c r="C346" s="1"/>
      <c r="D346" s="1"/>
      <c r="E346" s="1"/>
      <c r="F346" s="1"/>
      <c r="G346" s="1"/>
    </row>
    <row r="347" spans="1:7" x14ac:dyDescent="0.4">
      <c r="A347" s="1"/>
      <c r="B347" s="1"/>
      <c r="C347" s="1"/>
      <c r="D347" s="1"/>
      <c r="E347" s="1"/>
      <c r="F347" s="1"/>
      <c r="G347" s="1"/>
    </row>
    <row r="348" spans="1:7" x14ac:dyDescent="0.4">
      <c r="A348" s="1" t="s">
        <v>386</v>
      </c>
      <c r="B348" s="1"/>
      <c r="C348" s="4">
        <v>44008</v>
      </c>
      <c r="D348" s="1"/>
      <c r="E348" s="1"/>
      <c r="F348" s="1"/>
      <c r="G348" s="1"/>
    </row>
    <row r="349" spans="1:7" x14ac:dyDescent="0.4">
      <c r="A349" s="1" t="s">
        <v>1080</v>
      </c>
      <c r="B349" s="1"/>
      <c r="C349" s="1"/>
      <c r="D349" s="1"/>
      <c r="E349" s="1"/>
      <c r="F349" s="1"/>
      <c r="G349" s="1"/>
    </row>
  </sheetData>
  <pageMargins left="0.70866141732283472" right="0.70866141732283472" top="0.74803149606299213" bottom="0.74803149606299213" header="0.31496062992125984" footer="0.31496062992125984"/>
  <pageSetup paperSize="9" scale="52" fitToHeight="0" orientation="portrait" r:id="rId1"/>
  <headerFooter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71DEF-9E5C-499E-9172-C93D6AEE3E10}">
  <sheetPr>
    <pageSetUpPr fitToPage="1"/>
  </sheetPr>
  <dimension ref="A1:G235"/>
  <sheetViews>
    <sheetView showGridLines="0" workbookViewId="0">
      <pane ySplit="2" topLeftCell="A3" activePane="bottomLeft" state="frozen"/>
      <selection pane="bottomLeft" activeCell="A3" sqref="A3"/>
    </sheetView>
  </sheetViews>
  <sheetFormatPr defaultRowHeight="16.5" x14ac:dyDescent="0.4"/>
  <cols>
    <col min="1" max="1" width="2.5" bestFit="1" customWidth="1"/>
    <col min="2" max="2" width="4.875" bestFit="1" customWidth="1"/>
    <col min="3" max="3" width="25.75" bestFit="1" customWidth="1"/>
    <col min="4" max="4" width="5.875" bestFit="1" customWidth="1"/>
    <col min="5" max="5" width="7.375" bestFit="1" customWidth="1"/>
    <col min="6" max="6" width="2.875" bestFit="1" customWidth="1"/>
    <col min="7" max="7" width="100.625" customWidth="1"/>
  </cols>
  <sheetData>
    <row r="1" spans="1:7" ht="19.5" x14ac:dyDescent="0.45">
      <c r="A1" s="44" t="s">
        <v>1935</v>
      </c>
      <c r="B1" s="28"/>
      <c r="C1" s="28"/>
      <c r="D1" s="28"/>
      <c r="E1" s="28"/>
      <c r="F1" s="28"/>
      <c r="G1" s="28"/>
    </row>
    <row r="2" spans="1:7" x14ac:dyDescent="0.4">
      <c r="A2" s="45" t="s">
        <v>0</v>
      </c>
      <c r="B2" s="45" t="s">
        <v>1</v>
      </c>
      <c r="C2" s="45" t="s">
        <v>2</v>
      </c>
      <c r="D2" s="45" t="s">
        <v>3</v>
      </c>
      <c r="E2" s="45" t="s">
        <v>4</v>
      </c>
      <c r="F2" s="45" t="s">
        <v>5</v>
      </c>
      <c r="G2" s="45" t="s">
        <v>280</v>
      </c>
    </row>
    <row r="3" spans="1:7" x14ac:dyDescent="0.4">
      <c r="A3" s="46"/>
      <c r="B3" s="46">
        <v>1</v>
      </c>
      <c r="C3" s="46" t="s">
        <v>985</v>
      </c>
      <c r="D3" s="46">
        <v>5</v>
      </c>
      <c r="E3" s="46">
        <v>0</v>
      </c>
      <c r="F3" s="46"/>
      <c r="G3" s="46"/>
    </row>
    <row r="4" spans="1:7" x14ac:dyDescent="0.4">
      <c r="A4" s="46"/>
      <c r="B4" s="46">
        <f>B3+1</f>
        <v>2</v>
      </c>
      <c r="C4" s="46" t="s">
        <v>986</v>
      </c>
      <c r="D4" s="46">
        <v>32</v>
      </c>
      <c r="E4" s="46">
        <f>E3+D3</f>
        <v>5</v>
      </c>
      <c r="F4" s="46"/>
      <c r="G4" s="46" t="s">
        <v>987</v>
      </c>
    </row>
    <row r="5" spans="1:7" x14ac:dyDescent="0.4">
      <c r="A5" s="46"/>
      <c r="B5" s="46">
        <f t="shared" ref="B5:B68" si="0">B4+1</f>
        <v>3</v>
      </c>
      <c r="C5" s="46" t="s">
        <v>77</v>
      </c>
      <c r="D5" s="46">
        <v>8</v>
      </c>
      <c r="E5" s="46">
        <f t="shared" ref="E5:E68" si="1">E4+D4</f>
        <v>37</v>
      </c>
      <c r="F5" s="46"/>
      <c r="G5" s="46" t="s">
        <v>988</v>
      </c>
    </row>
    <row r="6" spans="1:7" x14ac:dyDescent="0.4">
      <c r="A6" s="46"/>
      <c r="B6" s="46">
        <f t="shared" si="0"/>
        <v>4</v>
      </c>
      <c r="C6" s="46" t="s">
        <v>1204</v>
      </c>
      <c r="D6" s="46">
        <v>48</v>
      </c>
      <c r="E6" s="46">
        <f t="shared" si="1"/>
        <v>45</v>
      </c>
      <c r="F6" s="46"/>
      <c r="G6" s="46" t="s">
        <v>1205</v>
      </c>
    </row>
    <row r="7" spans="1:7" x14ac:dyDescent="0.4">
      <c r="A7" s="46"/>
      <c r="B7" s="46">
        <f t="shared" si="0"/>
        <v>5</v>
      </c>
      <c r="C7" s="46" t="s">
        <v>1206</v>
      </c>
      <c r="D7" s="46">
        <v>8</v>
      </c>
      <c r="E7" s="46">
        <f t="shared" si="1"/>
        <v>93</v>
      </c>
      <c r="F7" s="46"/>
      <c r="G7" s="46" t="s">
        <v>17</v>
      </c>
    </row>
    <row r="8" spans="1:7" x14ac:dyDescent="0.4">
      <c r="A8" s="46"/>
      <c r="B8" s="46">
        <f t="shared" si="0"/>
        <v>6</v>
      </c>
      <c r="C8" s="46" t="s">
        <v>1207</v>
      </c>
      <c r="D8" s="46">
        <v>4</v>
      </c>
      <c r="E8" s="46">
        <f t="shared" si="1"/>
        <v>101</v>
      </c>
      <c r="F8" s="46"/>
      <c r="G8" s="46" t="s">
        <v>9</v>
      </c>
    </row>
    <row r="9" spans="1:7" x14ac:dyDescent="0.4">
      <c r="A9" s="46"/>
      <c r="B9" s="46">
        <f t="shared" si="0"/>
        <v>7</v>
      </c>
      <c r="C9" s="46" t="s">
        <v>989</v>
      </c>
      <c r="D9" s="46">
        <v>1</v>
      </c>
      <c r="E9" s="46">
        <f t="shared" si="1"/>
        <v>105</v>
      </c>
      <c r="F9" s="46" t="s">
        <v>21</v>
      </c>
      <c r="G9" s="46" t="s">
        <v>990</v>
      </c>
    </row>
    <row r="10" spans="1:7" x14ac:dyDescent="0.4">
      <c r="A10" s="46"/>
      <c r="B10" s="46">
        <f t="shared" si="0"/>
        <v>8</v>
      </c>
      <c r="C10" s="46" t="s">
        <v>991</v>
      </c>
      <c r="D10" s="46">
        <v>2</v>
      </c>
      <c r="E10" s="46">
        <f t="shared" si="1"/>
        <v>106</v>
      </c>
      <c r="F10" s="46" t="s">
        <v>21</v>
      </c>
      <c r="G10" s="46" t="s">
        <v>992</v>
      </c>
    </row>
    <row r="11" spans="1:7" x14ac:dyDescent="0.4">
      <c r="A11" s="46"/>
      <c r="B11" s="46">
        <f t="shared" si="0"/>
        <v>9</v>
      </c>
      <c r="C11" s="46" t="s">
        <v>1208</v>
      </c>
      <c r="D11" s="46">
        <v>1</v>
      </c>
      <c r="E11" s="46">
        <f t="shared" si="1"/>
        <v>108</v>
      </c>
      <c r="F11" s="46" t="s">
        <v>21</v>
      </c>
      <c r="G11" s="46" t="s">
        <v>1209</v>
      </c>
    </row>
    <row r="12" spans="1:7" x14ac:dyDescent="0.4">
      <c r="A12" s="46"/>
      <c r="B12" s="46">
        <f t="shared" si="0"/>
        <v>10</v>
      </c>
      <c r="C12" s="46" t="s">
        <v>995</v>
      </c>
      <c r="D12" s="46">
        <v>1</v>
      </c>
      <c r="E12" s="46">
        <f t="shared" si="1"/>
        <v>109</v>
      </c>
      <c r="F12" s="46" t="s">
        <v>21</v>
      </c>
      <c r="G12" s="46" t="s">
        <v>996</v>
      </c>
    </row>
    <row r="13" spans="1:7" x14ac:dyDescent="0.4">
      <c r="A13" s="46"/>
      <c r="B13" s="46">
        <f t="shared" si="0"/>
        <v>11</v>
      </c>
      <c r="C13" s="46" t="s">
        <v>993</v>
      </c>
      <c r="D13" s="46">
        <v>5</v>
      </c>
      <c r="E13" s="46">
        <f t="shared" si="1"/>
        <v>110</v>
      </c>
      <c r="F13" s="46"/>
      <c r="G13" s="46" t="s">
        <v>994</v>
      </c>
    </row>
    <row r="14" spans="1:7" x14ac:dyDescent="0.4">
      <c r="A14" s="46"/>
      <c r="B14" s="46">
        <f t="shared" si="0"/>
        <v>12</v>
      </c>
      <c r="C14" s="46" t="s">
        <v>1210</v>
      </c>
      <c r="D14" s="46">
        <v>32</v>
      </c>
      <c r="E14" s="46">
        <f t="shared" si="1"/>
        <v>115</v>
      </c>
      <c r="F14" s="46"/>
      <c r="G14" s="46" t="s">
        <v>987</v>
      </c>
    </row>
    <row r="15" spans="1:7" x14ac:dyDescent="0.4">
      <c r="A15" s="46"/>
      <c r="B15" s="46">
        <f t="shared" si="0"/>
        <v>13</v>
      </c>
      <c r="C15" s="46" t="s">
        <v>1001</v>
      </c>
      <c r="D15" s="46">
        <v>8</v>
      </c>
      <c r="E15" s="46">
        <f t="shared" si="1"/>
        <v>147</v>
      </c>
      <c r="F15" s="46"/>
      <c r="G15" s="46" t="s">
        <v>988</v>
      </c>
    </row>
    <row r="16" spans="1:7" x14ac:dyDescent="0.4">
      <c r="A16" s="46"/>
      <c r="B16" s="46">
        <f t="shared" si="0"/>
        <v>14</v>
      </c>
      <c r="C16" s="46" t="s">
        <v>1002</v>
      </c>
      <c r="D16" s="46">
        <v>2</v>
      </c>
      <c r="E16" s="46">
        <f t="shared" si="1"/>
        <v>155</v>
      </c>
      <c r="F16" s="46" t="s">
        <v>21</v>
      </c>
      <c r="G16" s="46" t="s">
        <v>1003</v>
      </c>
    </row>
    <row r="17" spans="1:7" x14ac:dyDescent="0.4">
      <c r="A17" s="46"/>
      <c r="B17" s="46">
        <f t="shared" si="0"/>
        <v>15</v>
      </c>
      <c r="C17" s="46" t="s">
        <v>1004</v>
      </c>
      <c r="D17" s="46">
        <v>1</v>
      </c>
      <c r="E17" s="46">
        <f t="shared" si="1"/>
        <v>157</v>
      </c>
      <c r="F17" s="46" t="s">
        <v>21</v>
      </c>
      <c r="G17" s="46" t="s">
        <v>1005</v>
      </c>
    </row>
    <row r="18" spans="1:7" x14ac:dyDescent="0.4">
      <c r="A18" s="47" t="s">
        <v>184</v>
      </c>
      <c r="B18" s="47">
        <f t="shared" si="0"/>
        <v>16</v>
      </c>
      <c r="C18" s="47" t="s">
        <v>1211</v>
      </c>
      <c r="D18" s="47">
        <v>1</v>
      </c>
      <c r="E18" s="47">
        <f t="shared" si="1"/>
        <v>158</v>
      </c>
      <c r="F18" s="47"/>
      <c r="G18" s="47" t="s">
        <v>1212</v>
      </c>
    </row>
    <row r="19" spans="1:7" x14ac:dyDescent="0.4">
      <c r="A19" s="46"/>
      <c r="B19" s="46">
        <f t="shared" si="0"/>
        <v>17</v>
      </c>
      <c r="C19" s="46" t="s">
        <v>270</v>
      </c>
      <c r="D19" s="46">
        <v>8</v>
      </c>
      <c r="E19" s="46">
        <f t="shared" si="1"/>
        <v>159</v>
      </c>
      <c r="F19" s="46"/>
      <c r="G19" s="46" t="s">
        <v>17</v>
      </c>
    </row>
    <row r="20" spans="1:7" x14ac:dyDescent="0.4">
      <c r="A20" s="46"/>
      <c r="B20" s="46">
        <f t="shared" si="0"/>
        <v>18</v>
      </c>
      <c r="C20" s="46" t="s">
        <v>189</v>
      </c>
      <c r="D20" s="46">
        <v>40</v>
      </c>
      <c r="E20" s="46">
        <f t="shared" si="1"/>
        <v>167</v>
      </c>
      <c r="F20" s="46"/>
      <c r="G20" s="46"/>
    </row>
    <row r="21" spans="1:7" x14ac:dyDescent="0.4">
      <c r="A21" s="46"/>
      <c r="B21" s="46">
        <f t="shared" si="0"/>
        <v>19</v>
      </c>
      <c r="C21" s="46" t="s">
        <v>1910</v>
      </c>
      <c r="D21" s="46">
        <v>5</v>
      </c>
      <c r="E21" s="46">
        <f t="shared" si="1"/>
        <v>207</v>
      </c>
      <c r="F21" s="46"/>
      <c r="G21" s="46"/>
    </row>
    <row r="22" spans="1:7" x14ac:dyDescent="0.4">
      <c r="A22" s="46"/>
      <c r="B22" s="46">
        <f t="shared" si="0"/>
        <v>20</v>
      </c>
      <c r="C22" s="46" t="s">
        <v>1911</v>
      </c>
      <c r="D22" s="46">
        <v>5</v>
      </c>
      <c r="E22" s="46">
        <f t="shared" si="1"/>
        <v>212</v>
      </c>
      <c r="F22" s="46"/>
      <c r="G22" s="46"/>
    </row>
    <row r="23" spans="1:7" x14ac:dyDescent="0.4">
      <c r="A23" s="46"/>
      <c r="B23" s="46">
        <f t="shared" si="0"/>
        <v>21</v>
      </c>
      <c r="C23" s="46" t="s">
        <v>1912</v>
      </c>
      <c r="D23" s="46">
        <v>5</v>
      </c>
      <c r="E23" s="46">
        <f t="shared" si="1"/>
        <v>217</v>
      </c>
      <c r="F23" s="46"/>
      <c r="G23" s="46"/>
    </row>
    <row r="24" spans="1:7" x14ac:dyDescent="0.4">
      <c r="A24" s="46"/>
      <c r="B24" s="46">
        <f t="shared" si="0"/>
        <v>22</v>
      </c>
      <c r="C24" s="46" t="s">
        <v>1913</v>
      </c>
      <c r="D24" s="46">
        <v>5</v>
      </c>
      <c r="E24" s="46">
        <f t="shared" si="1"/>
        <v>222</v>
      </c>
      <c r="F24" s="46"/>
      <c r="G24" s="46"/>
    </row>
    <row r="25" spans="1:7" x14ac:dyDescent="0.4">
      <c r="A25" s="46"/>
      <c r="B25" s="46">
        <f t="shared" si="0"/>
        <v>23</v>
      </c>
      <c r="C25" s="46" t="s">
        <v>1914</v>
      </c>
      <c r="D25" s="46">
        <v>5</v>
      </c>
      <c r="E25" s="46">
        <f t="shared" si="1"/>
        <v>227</v>
      </c>
      <c r="F25" s="46"/>
      <c r="G25" s="46"/>
    </row>
    <row r="26" spans="1:7" x14ac:dyDescent="0.4">
      <c r="A26" s="46"/>
      <c r="B26" s="46">
        <f t="shared" si="0"/>
        <v>24</v>
      </c>
      <c r="C26" s="46" t="s">
        <v>1915</v>
      </c>
      <c r="D26" s="46">
        <v>5</v>
      </c>
      <c r="E26" s="46">
        <f t="shared" si="1"/>
        <v>232</v>
      </c>
      <c r="F26" s="46"/>
      <c r="G26" s="46"/>
    </row>
    <row r="27" spans="1:7" x14ac:dyDescent="0.4">
      <c r="A27" s="46"/>
      <c r="B27" s="46">
        <f t="shared" si="0"/>
        <v>25</v>
      </c>
      <c r="C27" s="46" t="s">
        <v>1916</v>
      </c>
      <c r="D27" s="46">
        <v>5</v>
      </c>
      <c r="E27" s="46">
        <f t="shared" si="1"/>
        <v>237</v>
      </c>
      <c r="F27" s="46"/>
      <c r="G27" s="46"/>
    </row>
    <row r="28" spans="1:7" x14ac:dyDescent="0.4">
      <c r="A28" s="46"/>
      <c r="B28" s="46">
        <f t="shared" si="0"/>
        <v>26</v>
      </c>
      <c r="C28" s="46" t="s">
        <v>1917</v>
      </c>
      <c r="D28" s="46">
        <v>5</v>
      </c>
      <c r="E28" s="46">
        <f t="shared" si="1"/>
        <v>242</v>
      </c>
      <c r="F28" s="46"/>
      <c r="G28" s="46"/>
    </row>
    <row r="29" spans="1:7" x14ac:dyDescent="0.4">
      <c r="A29" s="46"/>
      <c r="B29" s="46">
        <f t="shared" si="0"/>
        <v>27</v>
      </c>
      <c r="C29" s="46" t="s">
        <v>1918</v>
      </c>
      <c r="D29" s="46">
        <v>3</v>
      </c>
      <c r="E29" s="46">
        <f t="shared" si="1"/>
        <v>247</v>
      </c>
      <c r="F29" s="46"/>
      <c r="G29" s="46"/>
    </row>
    <row r="30" spans="1:7" x14ac:dyDescent="0.4">
      <c r="A30" s="46"/>
      <c r="B30" s="46">
        <f t="shared" si="0"/>
        <v>28</v>
      </c>
      <c r="C30" s="46" t="s">
        <v>1911</v>
      </c>
      <c r="D30" s="46">
        <v>3</v>
      </c>
      <c r="E30" s="46">
        <f t="shared" si="1"/>
        <v>250</v>
      </c>
      <c r="F30" s="46"/>
      <c r="G30" s="46"/>
    </row>
    <row r="31" spans="1:7" x14ac:dyDescent="0.4">
      <c r="A31" s="46"/>
      <c r="B31" s="46">
        <f t="shared" si="0"/>
        <v>29</v>
      </c>
      <c r="C31" s="46" t="s">
        <v>1912</v>
      </c>
      <c r="D31" s="46">
        <v>3</v>
      </c>
      <c r="E31" s="46">
        <f t="shared" si="1"/>
        <v>253</v>
      </c>
      <c r="F31" s="46"/>
      <c r="G31" s="46"/>
    </row>
    <row r="32" spans="1:7" x14ac:dyDescent="0.4">
      <c r="A32" s="46"/>
      <c r="B32" s="46">
        <f t="shared" si="0"/>
        <v>30</v>
      </c>
      <c r="C32" s="46" t="s">
        <v>1913</v>
      </c>
      <c r="D32" s="46">
        <v>3</v>
      </c>
      <c r="E32" s="46">
        <f t="shared" si="1"/>
        <v>256</v>
      </c>
      <c r="F32" s="46"/>
      <c r="G32" s="46"/>
    </row>
    <row r="33" spans="1:7" x14ac:dyDescent="0.4">
      <c r="A33" s="46"/>
      <c r="B33" s="46">
        <f t="shared" si="0"/>
        <v>31</v>
      </c>
      <c r="C33" s="46" t="s">
        <v>1914</v>
      </c>
      <c r="D33" s="46">
        <v>3</v>
      </c>
      <c r="E33" s="46">
        <f t="shared" si="1"/>
        <v>259</v>
      </c>
      <c r="F33" s="46"/>
      <c r="G33" s="46"/>
    </row>
    <row r="34" spans="1:7" x14ac:dyDescent="0.4">
      <c r="A34" s="46"/>
      <c r="B34" s="46">
        <f t="shared" si="0"/>
        <v>32</v>
      </c>
      <c r="C34" s="46" t="s">
        <v>1915</v>
      </c>
      <c r="D34" s="46">
        <v>3</v>
      </c>
      <c r="E34" s="46">
        <f t="shared" si="1"/>
        <v>262</v>
      </c>
      <c r="F34" s="46"/>
      <c r="G34" s="46"/>
    </row>
    <row r="35" spans="1:7" x14ac:dyDescent="0.4">
      <c r="A35" s="46"/>
      <c r="B35" s="46">
        <f t="shared" si="0"/>
        <v>33</v>
      </c>
      <c r="C35" s="46" t="s">
        <v>1916</v>
      </c>
      <c r="D35" s="46">
        <v>3</v>
      </c>
      <c r="E35" s="46">
        <f t="shared" si="1"/>
        <v>265</v>
      </c>
      <c r="F35" s="46"/>
      <c r="G35" s="46"/>
    </row>
    <row r="36" spans="1:7" x14ac:dyDescent="0.4">
      <c r="A36" s="46"/>
      <c r="B36" s="46">
        <f t="shared" si="0"/>
        <v>34</v>
      </c>
      <c r="C36" s="46" t="s">
        <v>1917</v>
      </c>
      <c r="D36" s="46">
        <v>3</v>
      </c>
      <c r="E36" s="46">
        <f t="shared" si="1"/>
        <v>268</v>
      </c>
      <c r="F36" s="46"/>
      <c r="G36" s="46"/>
    </row>
    <row r="37" spans="1:7" x14ac:dyDescent="0.4">
      <c r="A37" s="46"/>
      <c r="B37" s="46">
        <f t="shared" si="0"/>
        <v>35</v>
      </c>
      <c r="C37" s="46" t="s">
        <v>1919</v>
      </c>
      <c r="D37" s="46">
        <v>3</v>
      </c>
      <c r="E37" s="46">
        <f t="shared" si="1"/>
        <v>271</v>
      </c>
      <c r="F37" s="46"/>
      <c r="G37" s="46" t="s">
        <v>1213</v>
      </c>
    </row>
    <row r="38" spans="1:7" x14ac:dyDescent="0.4">
      <c r="A38" s="46"/>
      <c r="B38" s="46">
        <f t="shared" si="0"/>
        <v>36</v>
      </c>
      <c r="C38" s="46" t="s">
        <v>1227</v>
      </c>
      <c r="D38" s="46">
        <v>3</v>
      </c>
      <c r="E38" s="46">
        <f t="shared" si="1"/>
        <v>274</v>
      </c>
      <c r="F38" s="46"/>
      <c r="G38" s="46"/>
    </row>
    <row r="39" spans="1:7" x14ac:dyDescent="0.4">
      <c r="A39" s="46"/>
      <c r="B39" s="46">
        <f t="shared" si="0"/>
        <v>37</v>
      </c>
      <c r="C39" s="46" t="s">
        <v>1228</v>
      </c>
      <c r="D39" s="46">
        <v>3</v>
      </c>
      <c r="E39" s="46">
        <f t="shared" si="1"/>
        <v>277</v>
      </c>
      <c r="F39" s="46"/>
      <c r="G39" s="46"/>
    </row>
    <row r="40" spans="1:7" x14ac:dyDescent="0.4">
      <c r="A40" s="46"/>
      <c r="B40" s="46">
        <f t="shared" si="0"/>
        <v>38</v>
      </c>
      <c r="C40" s="46" t="s">
        <v>1229</v>
      </c>
      <c r="D40" s="46">
        <v>3</v>
      </c>
      <c r="E40" s="46">
        <f t="shared" si="1"/>
        <v>280</v>
      </c>
      <c r="F40" s="46"/>
      <c r="G40" s="46"/>
    </row>
    <row r="41" spans="1:7" x14ac:dyDescent="0.4">
      <c r="A41" s="46"/>
      <c r="B41" s="46">
        <f t="shared" si="0"/>
        <v>39</v>
      </c>
      <c r="C41" s="46" t="s">
        <v>1217</v>
      </c>
      <c r="D41" s="46">
        <v>7</v>
      </c>
      <c r="E41" s="46">
        <f t="shared" si="1"/>
        <v>283</v>
      </c>
      <c r="F41" s="46"/>
      <c r="G41" s="46" t="s">
        <v>1218</v>
      </c>
    </row>
    <row r="42" spans="1:7" x14ac:dyDescent="0.4">
      <c r="A42" s="46"/>
      <c r="B42" s="46">
        <f t="shared" si="0"/>
        <v>40</v>
      </c>
      <c r="C42" s="46" t="s">
        <v>1219</v>
      </c>
      <c r="D42" s="46">
        <v>6</v>
      </c>
      <c r="E42" s="46">
        <f t="shared" si="1"/>
        <v>290</v>
      </c>
      <c r="F42" s="46"/>
      <c r="G42" s="46" t="s">
        <v>1220</v>
      </c>
    </row>
    <row r="43" spans="1:7" x14ac:dyDescent="0.4">
      <c r="A43" s="46"/>
      <c r="B43" s="46">
        <f t="shared" si="0"/>
        <v>41</v>
      </c>
      <c r="C43" s="46" t="s">
        <v>1221</v>
      </c>
      <c r="D43" s="46">
        <v>7</v>
      </c>
      <c r="E43" s="46">
        <f t="shared" si="1"/>
        <v>296</v>
      </c>
      <c r="F43" s="46"/>
      <c r="G43" s="46" t="s">
        <v>1220</v>
      </c>
    </row>
    <row r="44" spans="1:7" x14ac:dyDescent="0.4">
      <c r="A44" s="46"/>
      <c r="B44" s="46">
        <f t="shared" si="0"/>
        <v>42</v>
      </c>
      <c r="C44" s="46" t="s">
        <v>1219</v>
      </c>
      <c r="D44" s="46">
        <v>6</v>
      </c>
      <c r="E44" s="46">
        <f t="shared" si="1"/>
        <v>303</v>
      </c>
      <c r="F44" s="46"/>
      <c r="G44" s="46" t="s">
        <v>1220</v>
      </c>
    </row>
    <row r="45" spans="1:7" x14ac:dyDescent="0.4">
      <c r="A45" s="46"/>
      <c r="B45" s="46">
        <f t="shared" si="0"/>
        <v>43</v>
      </c>
      <c r="C45" s="46" t="s">
        <v>1920</v>
      </c>
      <c r="D45" s="46">
        <v>3</v>
      </c>
      <c r="E45" s="46">
        <f t="shared" si="1"/>
        <v>309</v>
      </c>
      <c r="F45" s="46"/>
      <c r="G45" s="46" t="s">
        <v>1222</v>
      </c>
    </row>
    <row r="46" spans="1:7" x14ac:dyDescent="0.4">
      <c r="A46" s="46"/>
      <c r="B46" s="46">
        <f t="shared" si="0"/>
        <v>44</v>
      </c>
      <c r="C46" s="46" t="s">
        <v>1223</v>
      </c>
      <c r="D46" s="46">
        <v>3</v>
      </c>
      <c r="E46" s="46">
        <f t="shared" si="1"/>
        <v>312</v>
      </c>
      <c r="F46" s="46"/>
      <c r="G46" s="46"/>
    </row>
    <row r="47" spans="1:7" x14ac:dyDescent="0.4">
      <c r="A47" s="46"/>
      <c r="B47" s="46">
        <f t="shared" si="0"/>
        <v>45</v>
      </c>
      <c r="C47" s="46" t="s">
        <v>1224</v>
      </c>
      <c r="D47" s="46">
        <v>3</v>
      </c>
      <c r="E47" s="46">
        <f t="shared" si="1"/>
        <v>315</v>
      </c>
      <c r="F47" s="46"/>
      <c r="G47" s="46"/>
    </row>
    <row r="48" spans="1:7" x14ac:dyDescent="0.4">
      <c r="A48" s="46"/>
      <c r="B48" s="46">
        <f t="shared" si="0"/>
        <v>46</v>
      </c>
      <c r="C48" s="46" t="s">
        <v>1225</v>
      </c>
      <c r="D48" s="46">
        <v>3</v>
      </c>
      <c r="E48" s="46">
        <f t="shared" si="1"/>
        <v>318</v>
      </c>
      <c r="F48" s="46"/>
      <c r="G48" s="46"/>
    </row>
    <row r="49" spans="1:7" x14ac:dyDescent="0.4">
      <c r="A49" s="46"/>
      <c r="B49" s="46">
        <f t="shared" si="0"/>
        <v>47</v>
      </c>
      <c r="C49" s="46" t="s">
        <v>1226</v>
      </c>
      <c r="D49" s="46">
        <v>3</v>
      </c>
      <c r="E49" s="46">
        <f t="shared" si="1"/>
        <v>321</v>
      </c>
      <c r="F49" s="46"/>
      <c r="G49" s="46"/>
    </row>
    <row r="50" spans="1:7" x14ac:dyDescent="0.4">
      <c r="A50" s="46"/>
      <c r="B50" s="46">
        <f t="shared" si="0"/>
        <v>48</v>
      </c>
      <c r="C50" s="46" t="s">
        <v>1227</v>
      </c>
      <c r="D50" s="46">
        <v>3</v>
      </c>
      <c r="E50" s="46">
        <f t="shared" si="1"/>
        <v>324</v>
      </c>
      <c r="F50" s="46"/>
      <c r="G50" s="46"/>
    </row>
    <row r="51" spans="1:7" x14ac:dyDescent="0.4">
      <c r="A51" s="46"/>
      <c r="B51" s="46">
        <f t="shared" si="0"/>
        <v>49</v>
      </c>
      <c r="C51" s="46" t="s">
        <v>1228</v>
      </c>
      <c r="D51" s="46">
        <v>3</v>
      </c>
      <c r="E51" s="46">
        <f t="shared" si="1"/>
        <v>327</v>
      </c>
      <c r="F51" s="46"/>
      <c r="G51" s="46"/>
    </row>
    <row r="52" spans="1:7" x14ac:dyDescent="0.4">
      <c r="A52" s="46"/>
      <c r="B52" s="46">
        <f t="shared" si="0"/>
        <v>50</v>
      </c>
      <c r="C52" s="46" t="s">
        <v>1229</v>
      </c>
      <c r="D52" s="46">
        <v>3</v>
      </c>
      <c r="E52" s="46">
        <f t="shared" si="1"/>
        <v>330</v>
      </c>
      <c r="F52" s="46"/>
      <c r="G52" s="46"/>
    </row>
    <row r="53" spans="1:7" x14ac:dyDescent="0.4">
      <c r="A53" s="46"/>
      <c r="B53" s="46">
        <f t="shared" si="0"/>
        <v>51</v>
      </c>
      <c r="C53" s="46" t="s">
        <v>1230</v>
      </c>
      <c r="D53" s="46">
        <v>3</v>
      </c>
      <c r="E53" s="46">
        <f t="shared" si="1"/>
        <v>333</v>
      </c>
      <c r="F53" s="46"/>
      <c r="G53" s="46"/>
    </row>
    <row r="54" spans="1:7" x14ac:dyDescent="0.4">
      <c r="A54" s="46"/>
      <c r="B54" s="46">
        <f t="shared" si="0"/>
        <v>52</v>
      </c>
      <c r="C54" s="46" t="s">
        <v>1227</v>
      </c>
      <c r="D54" s="46">
        <v>3</v>
      </c>
      <c r="E54" s="46">
        <f t="shared" si="1"/>
        <v>336</v>
      </c>
      <c r="F54" s="46"/>
      <c r="G54" s="46"/>
    </row>
    <row r="55" spans="1:7" x14ac:dyDescent="0.4">
      <c r="A55" s="46"/>
      <c r="B55" s="46">
        <f t="shared" si="0"/>
        <v>53</v>
      </c>
      <c r="C55" s="46" t="s">
        <v>1228</v>
      </c>
      <c r="D55" s="46">
        <v>3</v>
      </c>
      <c r="E55" s="46">
        <f t="shared" si="1"/>
        <v>339</v>
      </c>
      <c r="F55" s="46"/>
      <c r="G55" s="46"/>
    </row>
    <row r="56" spans="1:7" x14ac:dyDescent="0.4">
      <c r="A56" s="46"/>
      <c r="B56" s="46">
        <f t="shared" si="0"/>
        <v>54</v>
      </c>
      <c r="C56" s="46" t="s">
        <v>1229</v>
      </c>
      <c r="D56" s="46">
        <v>3</v>
      </c>
      <c r="E56" s="46">
        <f t="shared" si="1"/>
        <v>342</v>
      </c>
      <c r="F56" s="46"/>
      <c r="G56" s="46"/>
    </row>
    <row r="57" spans="1:7" x14ac:dyDescent="0.4">
      <c r="A57" s="46"/>
      <c r="B57" s="46">
        <f t="shared" si="0"/>
        <v>55</v>
      </c>
      <c r="C57" s="46" t="s">
        <v>1231</v>
      </c>
      <c r="D57" s="46">
        <v>3</v>
      </c>
      <c r="E57" s="46">
        <f t="shared" si="1"/>
        <v>345</v>
      </c>
      <c r="F57" s="46"/>
      <c r="G57" s="46"/>
    </row>
    <row r="58" spans="1:7" x14ac:dyDescent="0.4">
      <c r="A58" s="46"/>
      <c r="B58" s="46">
        <f t="shared" si="0"/>
        <v>56</v>
      </c>
      <c r="C58" s="46" t="s">
        <v>1227</v>
      </c>
      <c r="D58" s="46">
        <v>3</v>
      </c>
      <c r="E58" s="46">
        <f t="shared" si="1"/>
        <v>348</v>
      </c>
      <c r="F58" s="46"/>
      <c r="G58" s="46"/>
    </row>
    <row r="59" spans="1:7" x14ac:dyDescent="0.4">
      <c r="A59" s="46"/>
      <c r="B59" s="46">
        <f t="shared" si="0"/>
        <v>57</v>
      </c>
      <c r="C59" s="46" t="s">
        <v>1228</v>
      </c>
      <c r="D59" s="46">
        <v>3</v>
      </c>
      <c r="E59" s="46">
        <f t="shared" si="1"/>
        <v>351</v>
      </c>
      <c r="F59" s="46"/>
      <c r="G59" s="46"/>
    </row>
    <row r="60" spans="1:7" x14ac:dyDescent="0.4">
      <c r="A60" s="46"/>
      <c r="B60" s="46">
        <f t="shared" si="0"/>
        <v>58</v>
      </c>
      <c r="C60" s="46" t="s">
        <v>1229</v>
      </c>
      <c r="D60" s="46">
        <v>3</v>
      </c>
      <c r="E60" s="46">
        <f t="shared" si="1"/>
        <v>354</v>
      </c>
      <c r="F60" s="46"/>
      <c r="G60" s="46"/>
    </row>
    <row r="61" spans="1:7" x14ac:dyDescent="0.4">
      <c r="A61" s="46"/>
      <c r="B61" s="46">
        <f t="shared" si="0"/>
        <v>59</v>
      </c>
      <c r="C61" s="46" t="s">
        <v>1232</v>
      </c>
      <c r="D61" s="46">
        <v>3</v>
      </c>
      <c r="E61" s="46">
        <f t="shared" si="1"/>
        <v>357</v>
      </c>
      <c r="F61" s="46"/>
      <c r="G61" s="46"/>
    </row>
    <row r="62" spans="1:7" x14ac:dyDescent="0.4">
      <c r="A62" s="46"/>
      <c r="B62" s="46">
        <f t="shared" si="0"/>
        <v>60</v>
      </c>
      <c r="C62" s="46" t="s">
        <v>1227</v>
      </c>
      <c r="D62" s="46">
        <v>3</v>
      </c>
      <c r="E62" s="46">
        <f t="shared" si="1"/>
        <v>360</v>
      </c>
      <c r="F62" s="46"/>
      <c r="G62" s="46"/>
    </row>
    <row r="63" spans="1:7" x14ac:dyDescent="0.4">
      <c r="A63" s="46"/>
      <c r="B63" s="46">
        <f t="shared" si="0"/>
        <v>61</v>
      </c>
      <c r="C63" s="46" t="s">
        <v>1228</v>
      </c>
      <c r="D63" s="46">
        <v>3</v>
      </c>
      <c r="E63" s="46">
        <f t="shared" si="1"/>
        <v>363</v>
      </c>
      <c r="F63" s="46"/>
      <c r="G63" s="46"/>
    </row>
    <row r="64" spans="1:7" x14ac:dyDescent="0.4">
      <c r="A64" s="46"/>
      <c r="B64" s="46">
        <f t="shared" si="0"/>
        <v>62</v>
      </c>
      <c r="C64" s="46" t="s">
        <v>1229</v>
      </c>
      <c r="D64" s="46">
        <v>3</v>
      </c>
      <c r="E64" s="46">
        <f t="shared" si="1"/>
        <v>366</v>
      </c>
      <c r="F64" s="46"/>
      <c r="G64" s="46"/>
    </row>
    <row r="65" spans="1:7" x14ac:dyDescent="0.4">
      <c r="A65" s="46"/>
      <c r="B65" s="46">
        <f t="shared" si="0"/>
        <v>63</v>
      </c>
      <c r="C65" s="46" t="s">
        <v>1233</v>
      </c>
      <c r="D65" s="46">
        <v>3</v>
      </c>
      <c r="E65" s="46">
        <f t="shared" si="1"/>
        <v>369</v>
      </c>
      <c r="F65" s="46"/>
      <c r="G65" s="46" t="s">
        <v>1234</v>
      </c>
    </row>
    <row r="66" spans="1:7" x14ac:dyDescent="0.4">
      <c r="A66" s="46"/>
      <c r="B66" s="46">
        <f t="shared" si="0"/>
        <v>64</v>
      </c>
      <c r="C66" s="46" t="s">
        <v>1235</v>
      </c>
      <c r="D66" s="46">
        <v>3</v>
      </c>
      <c r="E66" s="46">
        <f t="shared" si="1"/>
        <v>372</v>
      </c>
      <c r="F66" s="46"/>
      <c r="G66" s="46"/>
    </row>
    <row r="67" spans="1:7" x14ac:dyDescent="0.4">
      <c r="A67" s="46"/>
      <c r="B67" s="46">
        <f t="shared" si="0"/>
        <v>65</v>
      </c>
      <c r="C67" s="46" t="s">
        <v>1236</v>
      </c>
      <c r="D67" s="46">
        <v>3</v>
      </c>
      <c r="E67" s="46">
        <f t="shared" si="1"/>
        <v>375</v>
      </c>
      <c r="F67" s="46"/>
      <c r="G67" s="46"/>
    </row>
    <row r="68" spans="1:7" x14ac:dyDescent="0.4">
      <c r="A68" s="46"/>
      <c r="B68" s="46">
        <f t="shared" si="0"/>
        <v>66</v>
      </c>
      <c r="C68" s="46" t="s">
        <v>1237</v>
      </c>
      <c r="D68" s="46">
        <v>3</v>
      </c>
      <c r="E68" s="46">
        <f t="shared" si="1"/>
        <v>378</v>
      </c>
      <c r="F68" s="46"/>
      <c r="G68" s="46"/>
    </row>
    <row r="69" spans="1:7" x14ac:dyDescent="0.4">
      <c r="A69" s="46"/>
      <c r="B69" s="46">
        <f t="shared" ref="B69:B132" si="2">B68+1</f>
        <v>67</v>
      </c>
      <c r="C69" s="46" t="s">
        <v>1921</v>
      </c>
      <c r="D69" s="46">
        <v>3</v>
      </c>
      <c r="E69" s="46">
        <f t="shared" ref="E69:E132" si="3">E68+D68</f>
        <v>381</v>
      </c>
      <c r="F69" s="46"/>
      <c r="G69" s="46"/>
    </row>
    <row r="70" spans="1:7" x14ac:dyDescent="0.4">
      <c r="A70" s="46"/>
      <c r="B70" s="46">
        <f t="shared" si="2"/>
        <v>68</v>
      </c>
      <c r="C70" s="46" t="s">
        <v>1227</v>
      </c>
      <c r="D70" s="46">
        <v>3</v>
      </c>
      <c r="E70" s="46">
        <f t="shared" si="3"/>
        <v>384</v>
      </c>
      <c r="F70" s="46"/>
      <c r="G70" s="46"/>
    </row>
    <row r="71" spans="1:7" x14ac:dyDescent="0.4">
      <c r="A71" s="46"/>
      <c r="B71" s="46">
        <f t="shared" si="2"/>
        <v>69</v>
      </c>
      <c r="C71" s="46" t="s">
        <v>1228</v>
      </c>
      <c r="D71" s="46">
        <v>3</v>
      </c>
      <c r="E71" s="46">
        <f t="shared" si="3"/>
        <v>387</v>
      </c>
      <c r="F71" s="46"/>
      <c r="G71" s="46"/>
    </row>
    <row r="72" spans="1:7" x14ac:dyDescent="0.4">
      <c r="A72" s="46"/>
      <c r="B72" s="46">
        <f t="shared" si="2"/>
        <v>70</v>
      </c>
      <c r="C72" s="46" t="s">
        <v>1229</v>
      </c>
      <c r="D72" s="46">
        <v>3</v>
      </c>
      <c r="E72" s="46">
        <f t="shared" si="3"/>
        <v>390</v>
      </c>
      <c r="F72" s="46"/>
      <c r="G72" s="46"/>
    </row>
    <row r="73" spans="1:7" x14ac:dyDescent="0.4">
      <c r="A73" s="46"/>
      <c r="B73" s="46">
        <f t="shared" si="2"/>
        <v>71</v>
      </c>
      <c r="C73" s="46" t="s">
        <v>1922</v>
      </c>
      <c r="D73" s="46">
        <v>3</v>
      </c>
      <c r="E73" s="46">
        <f t="shared" si="3"/>
        <v>393</v>
      </c>
      <c r="F73" s="46"/>
      <c r="G73" s="46"/>
    </row>
    <row r="74" spans="1:7" x14ac:dyDescent="0.4">
      <c r="A74" s="46"/>
      <c r="B74" s="46">
        <f t="shared" si="2"/>
        <v>72</v>
      </c>
      <c r="C74" s="46" t="s">
        <v>1227</v>
      </c>
      <c r="D74" s="46">
        <v>3</v>
      </c>
      <c r="E74" s="46">
        <f t="shared" si="3"/>
        <v>396</v>
      </c>
      <c r="F74" s="46"/>
      <c r="G74" s="46"/>
    </row>
    <row r="75" spans="1:7" x14ac:dyDescent="0.4">
      <c r="A75" s="46"/>
      <c r="B75" s="46">
        <f t="shared" si="2"/>
        <v>73</v>
      </c>
      <c r="C75" s="46" t="s">
        <v>1228</v>
      </c>
      <c r="D75" s="46">
        <v>3</v>
      </c>
      <c r="E75" s="46">
        <f t="shared" si="3"/>
        <v>399</v>
      </c>
      <c r="F75" s="46"/>
      <c r="G75" s="46"/>
    </row>
    <row r="76" spans="1:7" x14ac:dyDescent="0.4">
      <c r="A76" s="46"/>
      <c r="B76" s="46">
        <f t="shared" si="2"/>
        <v>74</v>
      </c>
      <c r="C76" s="46" t="s">
        <v>1229</v>
      </c>
      <c r="D76" s="46">
        <v>3</v>
      </c>
      <c r="E76" s="46">
        <f t="shared" si="3"/>
        <v>402</v>
      </c>
      <c r="F76" s="46"/>
      <c r="G76" s="46"/>
    </row>
    <row r="77" spans="1:7" x14ac:dyDescent="0.4">
      <c r="A77" s="46"/>
      <c r="B77" s="46">
        <f t="shared" si="2"/>
        <v>75</v>
      </c>
      <c r="C77" s="46" t="s">
        <v>1923</v>
      </c>
      <c r="D77" s="46">
        <v>3</v>
      </c>
      <c r="E77" s="46">
        <f t="shared" si="3"/>
        <v>405</v>
      </c>
      <c r="F77" s="46"/>
      <c r="G77" s="46"/>
    </row>
    <row r="78" spans="1:7" x14ac:dyDescent="0.4">
      <c r="A78" s="46"/>
      <c r="B78" s="46">
        <f t="shared" si="2"/>
        <v>76</v>
      </c>
      <c r="C78" s="46" t="s">
        <v>1227</v>
      </c>
      <c r="D78" s="46">
        <v>3</v>
      </c>
      <c r="E78" s="46">
        <f t="shared" si="3"/>
        <v>408</v>
      </c>
      <c r="F78" s="46"/>
      <c r="G78" s="46"/>
    </row>
    <row r="79" spans="1:7" x14ac:dyDescent="0.4">
      <c r="A79" s="46"/>
      <c r="B79" s="46">
        <f t="shared" si="2"/>
        <v>77</v>
      </c>
      <c r="C79" s="46" t="s">
        <v>1228</v>
      </c>
      <c r="D79" s="46">
        <v>3</v>
      </c>
      <c r="E79" s="46">
        <f t="shared" si="3"/>
        <v>411</v>
      </c>
      <c r="F79" s="46"/>
      <c r="G79" s="46"/>
    </row>
    <row r="80" spans="1:7" x14ac:dyDescent="0.4">
      <c r="A80" s="46"/>
      <c r="B80" s="46">
        <f t="shared" si="2"/>
        <v>78</v>
      </c>
      <c r="C80" s="46" t="s">
        <v>1229</v>
      </c>
      <c r="D80" s="46">
        <v>3</v>
      </c>
      <c r="E80" s="46">
        <f t="shared" si="3"/>
        <v>414</v>
      </c>
      <c r="F80" s="46"/>
      <c r="G80" s="46"/>
    </row>
    <row r="81" spans="1:7" x14ac:dyDescent="0.4">
      <c r="A81" s="46"/>
      <c r="B81" s="46">
        <f t="shared" si="2"/>
        <v>79</v>
      </c>
      <c r="C81" s="46" t="s">
        <v>1924</v>
      </c>
      <c r="D81" s="46">
        <v>3</v>
      </c>
      <c r="E81" s="46">
        <f t="shared" si="3"/>
        <v>417</v>
      </c>
      <c r="F81" s="46"/>
      <c r="G81" s="46"/>
    </row>
    <row r="82" spans="1:7" x14ac:dyDescent="0.4">
      <c r="A82" s="46"/>
      <c r="B82" s="46">
        <f t="shared" si="2"/>
        <v>80</v>
      </c>
      <c r="C82" s="46" t="s">
        <v>1227</v>
      </c>
      <c r="D82" s="46">
        <v>3</v>
      </c>
      <c r="E82" s="46">
        <f t="shared" si="3"/>
        <v>420</v>
      </c>
      <c r="F82" s="46"/>
      <c r="G82" s="46"/>
    </row>
    <row r="83" spans="1:7" x14ac:dyDescent="0.4">
      <c r="A83" s="46"/>
      <c r="B83" s="46">
        <f t="shared" si="2"/>
        <v>81</v>
      </c>
      <c r="C83" s="46" t="s">
        <v>1228</v>
      </c>
      <c r="D83" s="46">
        <v>3</v>
      </c>
      <c r="E83" s="46">
        <f t="shared" si="3"/>
        <v>423</v>
      </c>
      <c r="F83" s="46"/>
      <c r="G83" s="46"/>
    </row>
    <row r="84" spans="1:7" x14ac:dyDescent="0.4">
      <c r="A84" s="46"/>
      <c r="B84" s="46">
        <f t="shared" si="2"/>
        <v>82</v>
      </c>
      <c r="C84" s="46" t="s">
        <v>1229</v>
      </c>
      <c r="D84" s="46">
        <v>3</v>
      </c>
      <c r="E84" s="46">
        <f t="shared" si="3"/>
        <v>426</v>
      </c>
      <c r="F84" s="46"/>
      <c r="G84" s="46"/>
    </row>
    <row r="85" spans="1:7" x14ac:dyDescent="0.4">
      <c r="A85" s="46"/>
      <c r="B85" s="46">
        <f t="shared" si="2"/>
        <v>83</v>
      </c>
      <c r="C85" s="46" t="s">
        <v>1238</v>
      </c>
      <c r="D85" s="46">
        <v>3</v>
      </c>
      <c r="E85" s="46">
        <f t="shared" si="3"/>
        <v>429</v>
      </c>
      <c r="F85" s="46"/>
      <c r="G85" s="46"/>
    </row>
    <row r="86" spans="1:7" x14ac:dyDescent="0.4">
      <c r="A86" s="46"/>
      <c r="B86" s="46">
        <f t="shared" si="2"/>
        <v>84</v>
      </c>
      <c r="C86" s="46" t="s">
        <v>1227</v>
      </c>
      <c r="D86" s="46">
        <v>3</v>
      </c>
      <c r="E86" s="46">
        <f t="shared" si="3"/>
        <v>432</v>
      </c>
      <c r="F86" s="46"/>
      <c r="G86" s="46"/>
    </row>
    <row r="87" spans="1:7" x14ac:dyDescent="0.4">
      <c r="A87" s="46"/>
      <c r="B87" s="46">
        <f t="shared" si="2"/>
        <v>85</v>
      </c>
      <c r="C87" s="46" t="s">
        <v>1228</v>
      </c>
      <c r="D87" s="46">
        <v>3</v>
      </c>
      <c r="E87" s="46">
        <f t="shared" si="3"/>
        <v>435</v>
      </c>
      <c r="F87" s="46"/>
      <c r="G87" s="46"/>
    </row>
    <row r="88" spans="1:7" x14ac:dyDescent="0.4">
      <c r="A88" s="46"/>
      <c r="B88" s="46">
        <f t="shared" si="2"/>
        <v>86</v>
      </c>
      <c r="C88" s="46" t="s">
        <v>1229</v>
      </c>
      <c r="D88" s="46">
        <v>3</v>
      </c>
      <c r="E88" s="46">
        <f t="shared" si="3"/>
        <v>438</v>
      </c>
      <c r="F88" s="46"/>
      <c r="G88" s="46"/>
    </row>
    <row r="89" spans="1:7" x14ac:dyDescent="0.4">
      <c r="A89" s="46"/>
      <c r="B89" s="46">
        <f t="shared" si="2"/>
        <v>87</v>
      </c>
      <c r="C89" s="46" t="s">
        <v>1239</v>
      </c>
      <c r="D89" s="46">
        <v>3</v>
      </c>
      <c r="E89" s="46">
        <f t="shared" si="3"/>
        <v>441</v>
      </c>
      <c r="F89" s="46"/>
      <c r="G89" s="46"/>
    </row>
    <row r="90" spans="1:7" x14ac:dyDescent="0.4">
      <c r="A90" s="46"/>
      <c r="B90" s="46">
        <f t="shared" si="2"/>
        <v>88</v>
      </c>
      <c r="C90" s="46" t="s">
        <v>1227</v>
      </c>
      <c r="D90" s="46">
        <v>3</v>
      </c>
      <c r="E90" s="46">
        <f t="shared" si="3"/>
        <v>444</v>
      </c>
      <c r="F90" s="46"/>
      <c r="G90" s="46"/>
    </row>
    <row r="91" spans="1:7" x14ac:dyDescent="0.4">
      <c r="A91" s="46"/>
      <c r="B91" s="46">
        <f t="shared" si="2"/>
        <v>89</v>
      </c>
      <c r="C91" s="46" t="s">
        <v>1228</v>
      </c>
      <c r="D91" s="46">
        <v>3</v>
      </c>
      <c r="E91" s="46">
        <f t="shared" si="3"/>
        <v>447</v>
      </c>
      <c r="F91" s="46"/>
      <c r="G91" s="46"/>
    </row>
    <row r="92" spans="1:7" x14ac:dyDescent="0.4">
      <c r="A92" s="46"/>
      <c r="B92" s="46">
        <f t="shared" si="2"/>
        <v>90</v>
      </c>
      <c r="C92" s="46" t="s">
        <v>1229</v>
      </c>
      <c r="D92" s="46">
        <v>3</v>
      </c>
      <c r="E92" s="46">
        <f t="shared" si="3"/>
        <v>450</v>
      </c>
      <c r="F92" s="46"/>
      <c r="G92" s="46"/>
    </row>
    <row r="93" spans="1:7" x14ac:dyDescent="0.4">
      <c r="A93" s="46"/>
      <c r="B93" s="46">
        <f t="shared" si="2"/>
        <v>91</v>
      </c>
      <c r="C93" s="46" t="s">
        <v>1240</v>
      </c>
      <c r="D93" s="46">
        <v>3</v>
      </c>
      <c r="E93" s="46">
        <f t="shared" si="3"/>
        <v>453</v>
      </c>
      <c r="F93" s="46"/>
      <c r="G93" s="46"/>
    </row>
    <row r="94" spans="1:7" x14ac:dyDescent="0.4">
      <c r="A94" s="46"/>
      <c r="B94" s="46">
        <f t="shared" si="2"/>
        <v>92</v>
      </c>
      <c r="C94" s="46" t="s">
        <v>1227</v>
      </c>
      <c r="D94" s="46">
        <v>3</v>
      </c>
      <c r="E94" s="46">
        <f t="shared" si="3"/>
        <v>456</v>
      </c>
      <c r="F94" s="46"/>
      <c r="G94" s="46"/>
    </row>
    <row r="95" spans="1:7" x14ac:dyDescent="0.4">
      <c r="A95" s="46"/>
      <c r="B95" s="46">
        <f t="shared" si="2"/>
        <v>93</v>
      </c>
      <c r="C95" s="46" t="s">
        <v>1228</v>
      </c>
      <c r="D95" s="46">
        <v>3</v>
      </c>
      <c r="E95" s="46">
        <f t="shared" si="3"/>
        <v>459</v>
      </c>
      <c r="F95" s="46"/>
      <c r="G95" s="46"/>
    </row>
    <row r="96" spans="1:7" x14ac:dyDescent="0.4">
      <c r="A96" s="46"/>
      <c r="B96" s="46">
        <f t="shared" si="2"/>
        <v>94</v>
      </c>
      <c r="C96" s="46" t="s">
        <v>1229</v>
      </c>
      <c r="D96" s="46">
        <v>3</v>
      </c>
      <c r="E96" s="46">
        <f t="shared" si="3"/>
        <v>462</v>
      </c>
      <c r="F96" s="46"/>
      <c r="G96" s="46"/>
    </row>
    <row r="97" spans="1:7" x14ac:dyDescent="0.4">
      <c r="A97" s="46"/>
      <c r="B97" s="46">
        <f t="shared" si="2"/>
        <v>95</v>
      </c>
      <c r="C97" s="46" t="s">
        <v>1241</v>
      </c>
      <c r="D97" s="46">
        <v>3</v>
      </c>
      <c r="E97" s="46">
        <f t="shared" si="3"/>
        <v>465</v>
      </c>
      <c r="F97" s="46"/>
      <c r="G97" s="46"/>
    </row>
    <row r="98" spans="1:7" x14ac:dyDescent="0.4">
      <c r="A98" s="46"/>
      <c r="B98" s="46">
        <f t="shared" si="2"/>
        <v>96</v>
      </c>
      <c r="C98" s="46" t="s">
        <v>1227</v>
      </c>
      <c r="D98" s="46">
        <v>3</v>
      </c>
      <c r="E98" s="46">
        <f t="shared" si="3"/>
        <v>468</v>
      </c>
      <c r="F98" s="46"/>
      <c r="G98" s="46"/>
    </row>
    <row r="99" spans="1:7" x14ac:dyDescent="0.4">
      <c r="A99" s="46"/>
      <c r="B99" s="46">
        <f t="shared" si="2"/>
        <v>97</v>
      </c>
      <c r="C99" s="46" t="s">
        <v>1228</v>
      </c>
      <c r="D99" s="46">
        <v>3</v>
      </c>
      <c r="E99" s="46">
        <f t="shared" si="3"/>
        <v>471</v>
      </c>
      <c r="F99" s="46"/>
      <c r="G99" s="46"/>
    </row>
    <row r="100" spans="1:7" x14ac:dyDescent="0.4">
      <c r="A100" s="46"/>
      <c r="B100" s="46">
        <f t="shared" si="2"/>
        <v>98</v>
      </c>
      <c r="C100" s="46" t="s">
        <v>1229</v>
      </c>
      <c r="D100" s="46">
        <v>3</v>
      </c>
      <c r="E100" s="46">
        <f t="shared" si="3"/>
        <v>474</v>
      </c>
      <c r="F100" s="46"/>
      <c r="G100" s="46"/>
    </row>
    <row r="101" spans="1:7" x14ac:dyDescent="0.4">
      <c r="A101" s="46"/>
      <c r="B101" s="46">
        <f t="shared" si="2"/>
        <v>99</v>
      </c>
      <c r="C101" s="46" t="s">
        <v>1242</v>
      </c>
      <c r="D101" s="46">
        <v>3</v>
      </c>
      <c r="E101" s="46">
        <f t="shared" si="3"/>
        <v>477</v>
      </c>
      <c r="F101" s="46"/>
      <c r="G101" s="46"/>
    </row>
    <row r="102" spans="1:7" x14ac:dyDescent="0.4">
      <c r="A102" s="46"/>
      <c r="B102" s="46">
        <f t="shared" si="2"/>
        <v>100</v>
      </c>
      <c r="C102" s="46" t="s">
        <v>1227</v>
      </c>
      <c r="D102" s="46">
        <v>3</v>
      </c>
      <c r="E102" s="46">
        <f t="shared" si="3"/>
        <v>480</v>
      </c>
      <c r="F102" s="46"/>
      <c r="G102" s="46"/>
    </row>
    <row r="103" spans="1:7" x14ac:dyDescent="0.4">
      <c r="A103" s="46"/>
      <c r="B103" s="46">
        <f t="shared" si="2"/>
        <v>101</v>
      </c>
      <c r="C103" s="46" t="s">
        <v>1228</v>
      </c>
      <c r="D103" s="46">
        <v>3</v>
      </c>
      <c r="E103" s="46">
        <f t="shared" si="3"/>
        <v>483</v>
      </c>
      <c r="F103" s="46"/>
      <c r="G103" s="46"/>
    </row>
    <row r="104" spans="1:7" x14ac:dyDescent="0.4">
      <c r="A104" s="46"/>
      <c r="B104" s="46">
        <f t="shared" si="2"/>
        <v>102</v>
      </c>
      <c r="C104" s="46" t="s">
        <v>1229</v>
      </c>
      <c r="D104" s="46">
        <v>3</v>
      </c>
      <c r="E104" s="46">
        <f t="shared" si="3"/>
        <v>486</v>
      </c>
      <c r="F104" s="46"/>
      <c r="G104" s="46"/>
    </row>
    <row r="105" spans="1:7" x14ac:dyDescent="0.4">
      <c r="A105" s="46"/>
      <c r="B105" s="46">
        <f t="shared" si="2"/>
        <v>103</v>
      </c>
      <c r="C105" s="46" t="s">
        <v>1243</v>
      </c>
      <c r="D105" s="46">
        <v>3</v>
      </c>
      <c r="E105" s="46">
        <f t="shared" si="3"/>
        <v>489</v>
      </c>
      <c r="F105" s="46"/>
      <c r="G105" s="46"/>
    </row>
    <row r="106" spans="1:7" x14ac:dyDescent="0.4">
      <c r="A106" s="46"/>
      <c r="B106" s="46">
        <f t="shared" si="2"/>
        <v>104</v>
      </c>
      <c r="C106" s="46" t="s">
        <v>1227</v>
      </c>
      <c r="D106" s="46">
        <v>3</v>
      </c>
      <c r="E106" s="46">
        <f t="shared" si="3"/>
        <v>492</v>
      </c>
      <c r="F106" s="46"/>
      <c r="G106" s="46"/>
    </row>
    <row r="107" spans="1:7" x14ac:dyDescent="0.4">
      <c r="A107" s="46"/>
      <c r="B107" s="46">
        <f t="shared" si="2"/>
        <v>105</v>
      </c>
      <c r="C107" s="46" t="s">
        <v>1228</v>
      </c>
      <c r="D107" s="46">
        <v>3</v>
      </c>
      <c r="E107" s="46">
        <f t="shared" si="3"/>
        <v>495</v>
      </c>
      <c r="F107" s="46"/>
      <c r="G107" s="46"/>
    </row>
    <row r="108" spans="1:7" x14ac:dyDescent="0.4">
      <c r="A108" s="46"/>
      <c r="B108" s="46">
        <f t="shared" si="2"/>
        <v>106</v>
      </c>
      <c r="C108" s="46" t="s">
        <v>1229</v>
      </c>
      <c r="D108" s="46">
        <v>3</v>
      </c>
      <c r="E108" s="46">
        <f t="shared" si="3"/>
        <v>498</v>
      </c>
      <c r="F108" s="46"/>
      <c r="G108" s="46"/>
    </row>
    <row r="109" spans="1:7" x14ac:dyDescent="0.4">
      <c r="A109" s="46"/>
      <c r="B109" s="46">
        <f t="shared" si="2"/>
        <v>107</v>
      </c>
      <c r="C109" s="46" t="s">
        <v>1244</v>
      </c>
      <c r="D109" s="46">
        <v>3</v>
      </c>
      <c r="E109" s="46">
        <f t="shared" si="3"/>
        <v>501</v>
      </c>
      <c r="F109" s="46"/>
      <c r="G109" s="46"/>
    </row>
    <row r="110" spans="1:7" x14ac:dyDescent="0.4">
      <c r="A110" s="46"/>
      <c r="B110" s="46">
        <f t="shared" si="2"/>
        <v>108</v>
      </c>
      <c r="C110" s="46" t="s">
        <v>1227</v>
      </c>
      <c r="D110" s="46">
        <v>3</v>
      </c>
      <c r="E110" s="46">
        <f t="shared" si="3"/>
        <v>504</v>
      </c>
      <c r="F110" s="46"/>
      <c r="G110" s="46"/>
    </row>
    <row r="111" spans="1:7" x14ac:dyDescent="0.4">
      <c r="A111" s="46"/>
      <c r="B111" s="46">
        <f t="shared" si="2"/>
        <v>109</v>
      </c>
      <c r="C111" s="46" t="s">
        <v>1228</v>
      </c>
      <c r="D111" s="46">
        <v>3</v>
      </c>
      <c r="E111" s="46">
        <f t="shared" si="3"/>
        <v>507</v>
      </c>
      <c r="F111" s="46"/>
      <c r="G111" s="46"/>
    </row>
    <row r="112" spans="1:7" x14ac:dyDescent="0.4">
      <c r="A112" s="46"/>
      <c r="B112" s="46">
        <f t="shared" si="2"/>
        <v>110</v>
      </c>
      <c r="C112" s="46" t="s">
        <v>1229</v>
      </c>
      <c r="D112" s="46">
        <v>3</v>
      </c>
      <c r="E112" s="46">
        <f t="shared" si="3"/>
        <v>510</v>
      </c>
      <c r="F112" s="46"/>
      <c r="G112" s="46"/>
    </row>
    <row r="113" spans="1:7" x14ac:dyDescent="0.4">
      <c r="A113" s="46"/>
      <c r="B113" s="46">
        <f t="shared" si="2"/>
        <v>111</v>
      </c>
      <c r="C113" s="46" t="s">
        <v>1245</v>
      </c>
      <c r="D113" s="46">
        <v>3</v>
      </c>
      <c r="E113" s="46">
        <f t="shared" si="3"/>
        <v>513</v>
      </c>
      <c r="F113" s="46"/>
      <c r="G113" s="46"/>
    </row>
    <row r="114" spans="1:7" x14ac:dyDescent="0.4">
      <c r="A114" s="46"/>
      <c r="B114" s="46">
        <f t="shared" si="2"/>
        <v>112</v>
      </c>
      <c r="C114" s="46" t="s">
        <v>1227</v>
      </c>
      <c r="D114" s="46">
        <v>3</v>
      </c>
      <c r="E114" s="46">
        <f t="shared" si="3"/>
        <v>516</v>
      </c>
      <c r="F114" s="46"/>
      <c r="G114" s="46"/>
    </row>
    <row r="115" spans="1:7" x14ac:dyDescent="0.4">
      <c r="A115" s="46"/>
      <c r="B115" s="46">
        <f t="shared" si="2"/>
        <v>113</v>
      </c>
      <c r="C115" s="46" t="s">
        <v>1228</v>
      </c>
      <c r="D115" s="46">
        <v>3</v>
      </c>
      <c r="E115" s="46">
        <f t="shared" si="3"/>
        <v>519</v>
      </c>
      <c r="F115" s="46"/>
      <c r="G115" s="46"/>
    </row>
    <row r="116" spans="1:7" x14ac:dyDescent="0.4">
      <c r="A116" s="46"/>
      <c r="B116" s="46">
        <f t="shared" si="2"/>
        <v>114</v>
      </c>
      <c r="C116" s="46" t="s">
        <v>1229</v>
      </c>
      <c r="D116" s="46">
        <v>3</v>
      </c>
      <c r="E116" s="46">
        <f t="shared" si="3"/>
        <v>522</v>
      </c>
      <c r="F116" s="46"/>
      <c r="G116" s="46"/>
    </row>
    <row r="117" spans="1:7" x14ac:dyDescent="0.4">
      <c r="A117" s="46"/>
      <c r="B117" s="46">
        <f t="shared" si="2"/>
        <v>115</v>
      </c>
      <c r="C117" s="46" t="s">
        <v>1174</v>
      </c>
      <c r="D117" s="46">
        <v>3</v>
      </c>
      <c r="E117" s="46">
        <f t="shared" si="3"/>
        <v>525</v>
      </c>
      <c r="F117" s="46"/>
      <c r="G117" s="46"/>
    </row>
    <row r="118" spans="1:7" x14ac:dyDescent="0.4">
      <c r="A118" s="46"/>
      <c r="B118" s="46">
        <f t="shared" si="2"/>
        <v>116</v>
      </c>
      <c r="C118" s="46" t="s">
        <v>1182</v>
      </c>
      <c r="D118" s="46">
        <v>3</v>
      </c>
      <c r="E118" s="46">
        <f t="shared" si="3"/>
        <v>528</v>
      </c>
      <c r="F118" s="46"/>
      <c r="G118" s="46"/>
    </row>
    <row r="119" spans="1:7" x14ac:dyDescent="0.4">
      <c r="A119" s="46"/>
      <c r="B119" s="46">
        <f t="shared" si="2"/>
        <v>117</v>
      </c>
      <c r="C119" s="46" t="s">
        <v>1183</v>
      </c>
      <c r="D119" s="46">
        <v>3</v>
      </c>
      <c r="E119" s="46">
        <f t="shared" si="3"/>
        <v>531</v>
      </c>
      <c r="F119" s="46"/>
      <c r="G119" s="46"/>
    </row>
    <row r="120" spans="1:7" x14ac:dyDescent="0.4">
      <c r="A120" s="46"/>
      <c r="B120" s="46">
        <f t="shared" si="2"/>
        <v>118</v>
      </c>
      <c r="C120" s="46" t="s">
        <v>1184</v>
      </c>
      <c r="D120" s="46">
        <v>3</v>
      </c>
      <c r="E120" s="46">
        <f t="shared" si="3"/>
        <v>534</v>
      </c>
      <c r="F120" s="46"/>
      <c r="G120" s="46"/>
    </row>
    <row r="121" spans="1:7" x14ac:dyDescent="0.4">
      <c r="A121" s="46"/>
      <c r="B121" s="46">
        <f t="shared" si="2"/>
        <v>119</v>
      </c>
      <c r="C121" s="46" t="s">
        <v>1175</v>
      </c>
      <c r="D121" s="46">
        <v>3</v>
      </c>
      <c r="E121" s="46">
        <f t="shared" si="3"/>
        <v>537</v>
      </c>
      <c r="F121" s="46"/>
      <c r="G121" s="46"/>
    </row>
    <row r="122" spans="1:7" x14ac:dyDescent="0.4">
      <c r="A122" s="50"/>
      <c r="B122" s="46">
        <f t="shared" si="2"/>
        <v>120</v>
      </c>
      <c r="C122" s="50" t="s">
        <v>1182</v>
      </c>
      <c r="D122" s="50">
        <v>3</v>
      </c>
      <c r="E122" s="46">
        <f t="shared" si="3"/>
        <v>540</v>
      </c>
      <c r="F122" s="50"/>
      <c r="G122" s="50"/>
    </row>
    <row r="123" spans="1:7" x14ac:dyDescent="0.4">
      <c r="A123" s="50"/>
      <c r="B123" s="46">
        <f t="shared" si="2"/>
        <v>121</v>
      </c>
      <c r="C123" s="50" t="s">
        <v>1183</v>
      </c>
      <c r="D123" s="50">
        <v>3</v>
      </c>
      <c r="E123" s="46">
        <f t="shared" si="3"/>
        <v>543</v>
      </c>
      <c r="F123" s="50"/>
      <c r="G123" s="50"/>
    </row>
    <row r="124" spans="1:7" x14ac:dyDescent="0.4">
      <c r="A124" s="50"/>
      <c r="B124" s="46">
        <f t="shared" si="2"/>
        <v>122</v>
      </c>
      <c r="C124" s="50" t="s">
        <v>1184</v>
      </c>
      <c r="D124" s="50">
        <v>3</v>
      </c>
      <c r="E124" s="46">
        <f t="shared" si="3"/>
        <v>546</v>
      </c>
      <c r="F124" s="50"/>
      <c r="G124" s="50"/>
    </row>
    <row r="125" spans="1:7" x14ac:dyDescent="0.4">
      <c r="A125" s="50"/>
      <c r="B125" s="46">
        <f t="shared" si="2"/>
        <v>123</v>
      </c>
      <c r="C125" s="50" t="s">
        <v>1176</v>
      </c>
      <c r="D125" s="50">
        <v>3</v>
      </c>
      <c r="E125" s="46">
        <f t="shared" si="3"/>
        <v>549</v>
      </c>
      <c r="F125" s="50"/>
      <c r="G125" s="50"/>
    </row>
    <row r="126" spans="1:7" x14ac:dyDescent="0.4">
      <c r="A126" s="46"/>
      <c r="B126" s="46">
        <f t="shared" si="2"/>
        <v>124</v>
      </c>
      <c r="C126" s="46" t="s">
        <v>1182</v>
      </c>
      <c r="D126" s="46">
        <v>3</v>
      </c>
      <c r="E126" s="46">
        <f t="shared" si="3"/>
        <v>552</v>
      </c>
      <c r="F126" s="46"/>
      <c r="G126" s="46"/>
    </row>
    <row r="127" spans="1:7" x14ac:dyDescent="0.4">
      <c r="A127" s="46"/>
      <c r="B127" s="46">
        <f t="shared" si="2"/>
        <v>125</v>
      </c>
      <c r="C127" s="46" t="s">
        <v>1183</v>
      </c>
      <c r="D127" s="46">
        <v>3</v>
      </c>
      <c r="E127" s="46">
        <f t="shared" si="3"/>
        <v>555</v>
      </c>
      <c r="F127" s="46"/>
      <c r="G127" s="46"/>
    </row>
    <row r="128" spans="1:7" x14ac:dyDescent="0.4">
      <c r="A128" s="46"/>
      <c r="B128" s="46">
        <f t="shared" si="2"/>
        <v>126</v>
      </c>
      <c r="C128" s="46" t="s">
        <v>1184</v>
      </c>
      <c r="D128" s="46">
        <v>3</v>
      </c>
      <c r="E128" s="46">
        <f t="shared" si="3"/>
        <v>558</v>
      </c>
      <c r="F128" s="46"/>
      <c r="G128" s="46"/>
    </row>
    <row r="129" spans="1:7" x14ac:dyDescent="0.4">
      <c r="A129" s="46"/>
      <c r="B129" s="46">
        <f t="shared" si="2"/>
        <v>127</v>
      </c>
      <c r="C129" s="46" t="s">
        <v>1177</v>
      </c>
      <c r="D129" s="46">
        <v>3</v>
      </c>
      <c r="E129" s="46">
        <f t="shared" si="3"/>
        <v>561</v>
      </c>
      <c r="F129" s="46"/>
      <c r="G129" s="46"/>
    </row>
    <row r="130" spans="1:7" x14ac:dyDescent="0.4">
      <c r="A130" s="46"/>
      <c r="B130" s="46">
        <f t="shared" si="2"/>
        <v>128</v>
      </c>
      <c r="C130" s="46" t="s">
        <v>1182</v>
      </c>
      <c r="D130" s="46">
        <v>3</v>
      </c>
      <c r="E130" s="46">
        <f t="shared" si="3"/>
        <v>564</v>
      </c>
      <c r="F130" s="46"/>
      <c r="G130" s="46"/>
    </row>
    <row r="131" spans="1:7" x14ac:dyDescent="0.4">
      <c r="A131" s="46"/>
      <c r="B131" s="46">
        <f t="shared" si="2"/>
        <v>129</v>
      </c>
      <c r="C131" s="46" t="s">
        <v>1183</v>
      </c>
      <c r="D131" s="46">
        <v>3</v>
      </c>
      <c r="E131" s="46">
        <f t="shared" si="3"/>
        <v>567</v>
      </c>
      <c r="F131" s="46"/>
      <c r="G131" s="46"/>
    </row>
    <row r="132" spans="1:7" x14ac:dyDescent="0.4">
      <c r="A132" s="46"/>
      <c r="B132" s="46">
        <f t="shared" si="2"/>
        <v>130</v>
      </c>
      <c r="C132" s="46" t="s">
        <v>1184</v>
      </c>
      <c r="D132" s="46">
        <v>3</v>
      </c>
      <c r="E132" s="46">
        <f t="shared" si="3"/>
        <v>570</v>
      </c>
      <c r="F132" s="46"/>
      <c r="G132" s="46"/>
    </row>
    <row r="133" spans="1:7" x14ac:dyDescent="0.4">
      <c r="A133" s="46"/>
      <c r="B133" s="46">
        <f t="shared" ref="B133:B196" si="4">B132+1</f>
        <v>131</v>
      </c>
      <c r="C133" s="46" t="s">
        <v>1178</v>
      </c>
      <c r="D133" s="46">
        <v>3</v>
      </c>
      <c r="E133" s="46">
        <f t="shared" ref="E133:E196" si="5">E132+D132</f>
        <v>573</v>
      </c>
      <c r="F133" s="46"/>
      <c r="G133" s="46"/>
    </row>
    <row r="134" spans="1:7" x14ac:dyDescent="0.4">
      <c r="A134" s="46"/>
      <c r="B134" s="46">
        <f t="shared" si="4"/>
        <v>132</v>
      </c>
      <c r="C134" s="46" t="s">
        <v>1182</v>
      </c>
      <c r="D134" s="46">
        <v>3</v>
      </c>
      <c r="E134" s="46">
        <f t="shared" si="5"/>
        <v>576</v>
      </c>
      <c r="F134" s="46"/>
      <c r="G134" s="46"/>
    </row>
    <row r="135" spans="1:7" x14ac:dyDescent="0.4">
      <c r="A135" s="46"/>
      <c r="B135" s="46">
        <f t="shared" si="4"/>
        <v>133</v>
      </c>
      <c r="C135" s="46" t="s">
        <v>1183</v>
      </c>
      <c r="D135" s="46">
        <v>3</v>
      </c>
      <c r="E135" s="46">
        <f t="shared" si="5"/>
        <v>579</v>
      </c>
      <c r="F135" s="46"/>
      <c r="G135" s="46"/>
    </row>
    <row r="136" spans="1:7" x14ac:dyDescent="0.4">
      <c r="A136" s="46"/>
      <c r="B136" s="46">
        <f t="shared" si="4"/>
        <v>134</v>
      </c>
      <c r="C136" s="46" t="s">
        <v>1184</v>
      </c>
      <c r="D136" s="46">
        <v>3</v>
      </c>
      <c r="E136" s="46">
        <f t="shared" si="5"/>
        <v>582</v>
      </c>
      <c r="F136" s="46"/>
      <c r="G136" s="46"/>
    </row>
    <row r="137" spans="1:7" x14ac:dyDescent="0.4">
      <c r="A137" s="46"/>
      <c r="B137" s="46">
        <f t="shared" si="4"/>
        <v>135</v>
      </c>
      <c r="C137" s="46" t="s">
        <v>1179</v>
      </c>
      <c r="D137" s="46">
        <v>3</v>
      </c>
      <c r="E137" s="46">
        <f t="shared" si="5"/>
        <v>585</v>
      </c>
      <c r="F137" s="46"/>
      <c r="G137" s="46"/>
    </row>
    <row r="138" spans="1:7" x14ac:dyDescent="0.4">
      <c r="A138" s="46"/>
      <c r="B138" s="46">
        <f t="shared" si="4"/>
        <v>136</v>
      </c>
      <c r="C138" s="46" t="s">
        <v>1182</v>
      </c>
      <c r="D138" s="46">
        <v>3</v>
      </c>
      <c r="E138" s="46">
        <f t="shared" si="5"/>
        <v>588</v>
      </c>
      <c r="F138" s="46"/>
      <c r="G138" s="46"/>
    </row>
    <row r="139" spans="1:7" x14ac:dyDescent="0.4">
      <c r="A139" s="46"/>
      <c r="B139" s="46">
        <f t="shared" si="4"/>
        <v>137</v>
      </c>
      <c r="C139" s="46" t="s">
        <v>1183</v>
      </c>
      <c r="D139" s="46">
        <v>3</v>
      </c>
      <c r="E139" s="46">
        <f t="shared" si="5"/>
        <v>591</v>
      </c>
      <c r="F139" s="46"/>
      <c r="G139" s="46"/>
    </row>
    <row r="140" spans="1:7" x14ac:dyDescent="0.4">
      <c r="A140" s="46"/>
      <c r="B140" s="46">
        <f t="shared" si="4"/>
        <v>138</v>
      </c>
      <c r="C140" s="46" t="s">
        <v>1184</v>
      </c>
      <c r="D140" s="46">
        <v>3</v>
      </c>
      <c r="E140" s="46">
        <f t="shared" si="5"/>
        <v>594</v>
      </c>
      <c r="F140" s="46"/>
      <c r="G140" s="46"/>
    </row>
    <row r="141" spans="1:7" x14ac:dyDescent="0.4">
      <c r="A141" s="46"/>
      <c r="B141" s="46">
        <f t="shared" si="4"/>
        <v>139</v>
      </c>
      <c r="C141" s="46" t="s">
        <v>1180</v>
      </c>
      <c r="D141" s="46">
        <v>3</v>
      </c>
      <c r="E141" s="46">
        <f t="shared" si="5"/>
        <v>597</v>
      </c>
      <c r="F141" s="46"/>
      <c r="G141" s="46"/>
    </row>
    <row r="142" spans="1:7" x14ac:dyDescent="0.4">
      <c r="A142" s="46"/>
      <c r="B142" s="46">
        <f t="shared" si="4"/>
        <v>140</v>
      </c>
      <c r="C142" s="46" t="s">
        <v>1182</v>
      </c>
      <c r="D142" s="46">
        <v>3</v>
      </c>
      <c r="E142" s="46">
        <f t="shared" si="5"/>
        <v>600</v>
      </c>
      <c r="F142" s="46"/>
      <c r="G142" s="46"/>
    </row>
    <row r="143" spans="1:7" x14ac:dyDescent="0.4">
      <c r="A143" s="46"/>
      <c r="B143" s="46">
        <f t="shared" si="4"/>
        <v>141</v>
      </c>
      <c r="C143" s="46" t="s">
        <v>1183</v>
      </c>
      <c r="D143" s="46">
        <v>3</v>
      </c>
      <c r="E143" s="46">
        <f t="shared" si="5"/>
        <v>603</v>
      </c>
      <c r="F143" s="46"/>
      <c r="G143" s="46"/>
    </row>
    <row r="144" spans="1:7" x14ac:dyDescent="0.4">
      <c r="A144" s="46"/>
      <c r="B144" s="46">
        <f t="shared" si="4"/>
        <v>142</v>
      </c>
      <c r="C144" s="46" t="s">
        <v>1184</v>
      </c>
      <c r="D144" s="46">
        <v>3</v>
      </c>
      <c r="E144" s="46">
        <f t="shared" si="5"/>
        <v>606</v>
      </c>
      <c r="F144" s="46"/>
      <c r="G144" s="46"/>
    </row>
    <row r="145" spans="1:7" x14ac:dyDescent="0.4">
      <c r="A145" s="46"/>
      <c r="B145" s="46">
        <f t="shared" si="4"/>
        <v>143</v>
      </c>
      <c r="C145" s="46" t="s">
        <v>1181</v>
      </c>
      <c r="D145" s="46">
        <v>3</v>
      </c>
      <c r="E145" s="46">
        <f t="shared" si="5"/>
        <v>609</v>
      </c>
      <c r="F145" s="46"/>
      <c r="G145" s="46"/>
    </row>
    <row r="146" spans="1:7" x14ac:dyDescent="0.4">
      <c r="A146" s="46"/>
      <c r="B146" s="46">
        <f t="shared" si="4"/>
        <v>144</v>
      </c>
      <c r="C146" s="46" t="s">
        <v>1182</v>
      </c>
      <c r="D146" s="46">
        <v>3</v>
      </c>
      <c r="E146" s="46">
        <f t="shared" si="5"/>
        <v>612</v>
      </c>
      <c r="F146" s="46"/>
      <c r="G146" s="46"/>
    </row>
    <row r="147" spans="1:7" x14ac:dyDescent="0.4">
      <c r="A147" s="46"/>
      <c r="B147" s="46">
        <f t="shared" si="4"/>
        <v>145</v>
      </c>
      <c r="C147" s="46" t="s">
        <v>1183</v>
      </c>
      <c r="D147" s="46">
        <v>3</v>
      </c>
      <c r="E147" s="46">
        <f t="shared" si="5"/>
        <v>615</v>
      </c>
      <c r="F147" s="46"/>
      <c r="G147" s="46"/>
    </row>
    <row r="148" spans="1:7" x14ac:dyDescent="0.4">
      <c r="A148" s="46"/>
      <c r="B148" s="46">
        <f t="shared" si="4"/>
        <v>146</v>
      </c>
      <c r="C148" s="46" t="s">
        <v>1184</v>
      </c>
      <c r="D148" s="46">
        <v>3</v>
      </c>
      <c r="E148" s="46">
        <f t="shared" si="5"/>
        <v>618</v>
      </c>
      <c r="F148" s="46"/>
      <c r="G148" s="46"/>
    </row>
    <row r="149" spans="1:7" x14ac:dyDescent="0.4">
      <c r="A149" s="46"/>
      <c r="B149" s="46">
        <f t="shared" si="4"/>
        <v>147</v>
      </c>
      <c r="C149" s="46" t="s">
        <v>1185</v>
      </c>
      <c r="D149" s="46">
        <v>3</v>
      </c>
      <c r="E149" s="46">
        <f t="shared" si="5"/>
        <v>621</v>
      </c>
      <c r="F149" s="46"/>
      <c r="G149" s="46"/>
    </row>
    <row r="150" spans="1:7" x14ac:dyDescent="0.4">
      <c r="A150" s="46"/>
      <c r="B150" s="46">
        <f t="shared" si="4"/>
        <v>148</v>
      </c>
      <c r="C150" s="46" t="s">
        <v>1182</v>
      </c>
      <c r="D150" s="46">
        <v>3</v>
      </c>
      <c r="E150" s="46">
        <f t="shared" si="5"/>
        <v>624</v>
      </c>
      <c r="F150" s="46"/>
      <c r="G150" s="46"/>
    </row>
    <row r="151" spans="1:7" x14ac:dyDescent="0.4">
      <c r="A151" s="46"/>
      <c r="B151" s="46">
        <f t="shared" si="4"/>
        <v>149</v>
      </c>
      <c r="C151" s="46" t="s">
        <v>1183</v>
      </c>
      <c r="D151" s="46">
        <v>3</v>
      </c>
      <c r="E151" s="46">
        <f t="shared" si="5"/>
        <v>627</v>
      </c>
      <c r="F151" s="46"/>
      <c r="G151" s="46"/>
    </row>
    <row r="152" spans="1:7" x14ac:dyDescent="0.4">
      <c r="A152" s="46"/>
      <c r="B152" s="46">
        <f t="shared" si="4"/>
        <v>150</v>
      </c>
      <c r="C152" s="46" t="s">
        <v>1184</v>
      </c>
      <c r="D152" s="46">
        <v>3</v>
      </c>
      <c r="E152" s="46">
        <f t="shared" si="5"/>
        <v>630</v>
      </c>
      <c r="F152" s="46"/>
      <c r="G152" s="46"/>
    </row>
    <row r="153" spans="1:7" x14ac:dyDescent="0.4">
      <c r="A153" s="46"/>
      <c r="B153" s="46">
        <f t="shared" si="4"/>
        <v>151</v>
      </c>
      <c r="C153" s="46" t="s">
        <v>1175</v>
      </c>
      <c r="D153" s="46">
        <v>3</v>
      </c>
      <c r="E153" s="46">
        <f t="shared" si="5"/>
        <v>633</v>
      </c>
      <c r="F153" s="46"/>
      <c r="G153" s="46"/>
    </row>
    <row r="154" spans="1:7" x14ac:dyDescent="0.4">
      <c r="A154" s="46"/>
      <c r="B154" s="46">
        <f t="shared" si="4"/>
        <v>152</v>
      </c>
      <c r="C154" s="46" t="s">
        <v>1182</v>
      </c>
      <c r="D154" s="46">
        <v>3</v>
      </c>
      <c r="E154" s="46">
        <f t="shared" si="5"/>
        <v>636</v>
      </c>
      <c r="F154" s="46"/>
      <c r="G154" s="46"/>
    </row>
    <row r="155" spans="1:7" x14ac:dyDescent="0.4">
      <c r="A155" s="46"/>
      <c r="B155" s="46">
        <f t="shared" si="4"/>
        <v>153</v>
      </c>
      <c r="C155" s="46" t="s">
        <v>1183</v>
      </c>
      <c r="D155" s="46">
        <v>3</v>
      </c>
      <c r="E155" s="46">
        <f t="shared" si="5"/>
        <v>639</v>
      </c>
      <c r="F155" s="46"/>
      <c r="G155" s="46"/>
    </row>
    <row r="156" spans="1:7" x14ac:dyDescent="0.4">
      <c r="A156" s="46"/>
      <c r="B156" s="46">
        <f t="shared" si="4"/>
        <v>154</v>
      </c>
      <c r="C156" s="46" t="s">
        <v>1184</v>
      </c>
      <c r="D156" s="46">
        <v>3</v>
      </c>
      <c r="E156" s="46">
        <f t="shared" si="5"/>
        <v>642</v>
      </c>
      <c r="F156" s="46"/>
      <c r="G156" s="46"/>
    </row>
    <row r="157" spans="1:7" x14ac:dyDescent="0.4">
      <c r="A157" s="46"/>
      <c r="B157" s="46">
        <f t="shared" si="4"/>
        <v>155</v>
      </c>
      <c r="C157" s="46" t="s">
        <v>1176</v>
      </c>
      <c r="D157" s="46">
        <v>3</v>
      </c>
      <c r="E157" s="46">
        <f t="shared" si="5"/>
        <v>645</v>
      </c>
      <c r="F157" s="46"/>
      <c r="G157" s="46"/>
    </row>
    <row r="158" spans="1:7" x14ac:dyDescent="0.4">
      <c r="A158" s="46"/>
      <c r="B158" s="46">
        <f t="shared" si="4"/>
        <v>156</v>
      </c>
      <c r="C158" s="46" t="s">
        <v>1182</v>
      </c>
      <c r="D158" s="46">
        <v>3</v>
      </c>
      <c r="E158" s="46">
        <f t="shared" si="5"/>
        <v>648</v>
      </c>
      <c r="F158" s="46"/>
      <c r="G158" s="46"/>
    </row>
    <row r="159" spans="1:7" x14ac:dyDescent="0.4">
      <c r="A159" s="46"/>
      <c r="B159" s="46">
        <f t="shared" si="4"/>
        <v>157</v>
      </c>
      <c r="C159" s="46" t="s">
        <v>1183</v>
      </c>
      <c r="D159" s="46">
        <v>3</v>
      </c>
      <c r="E159" s="46">
        <f t="shared" si="5"/>
        <v>651</v>
      </c>
      <c r="F159" s="46"/>
      <c r="G159" s="46"/>
    </row>
    <row r="160" spans="1:7" x14ac:dyDescent="0.4">
      <c r="A160" s="46"/>
      <c r="B160" s="46">
        <f t="shared" si="4"/>
        <v>158</v>
      </c>
      <c r="C160" s="46" t="s">
        <v>1184</v>
      </c>
      <c r="D160" s="46">
        <v>3</v>
      </c>
      <c r="E160" s="46">
        <f t="shared" si="5"/>
        <v>654</v>
      </c>
      <c r="F160" s="46"/>
      <c r="G160" s="46"/>
    </row>
    <row r="161" spans="1:7" x14ac:dyDescent="0.4">
      <c r="A161" s="46"/>
      <c r="B161" s="46">
        <f t="shared" si="4"/>
        <v>159</v>
      </c>
      <c r="C161" s="46" t="s">
        <v>1177</v>
      </c>
      <c r="D161" s="46">
        <v>3</v>
      </c>
      <c r="E161" s="46">
        <f t="shared" si="5"/>
        <v>657</v>
      </c>
      <c r="F161" s="46"/>
      <c r="G161" s="46"/>
    </row>
    <row r="162" spans="1:7" x14ac:dyDescent="0.4">
      <c r="A162" s="46"/>
      <c r="B162" s="46">
        <f t="shared" si="4"/>
        <v>160</v>
      </c>
      <c r="C162" s="46" t="s">
        <v>1182</v>
      </c>
      <c r="D162" s="46">
        <v>3</v>
      </c>
      <c r="E162" s="46">
        <f t="shared" si="5"/>
        <v>660</v>
      </c>
      <c r="F162" s="46"/>
      <c r="G162" s="46"/>
    </row>
    <row r="163" spans="1:7" x14ac:dyDescent="0.4">
      <c r="A163" s="46"/>
      <c r="B163" s="46">
        <f t="shared" si="4"/>
        <v>161</v>
      </c>
      <c r="C163" s="46" t="s">
        <v>1183</v>
      </c>
      <c r="D163" s="46">
        <v>3</v>
      </c>
      <c r="E163" s="46">
        <f t="shared" si="5"/>
        <v>663</v>
      </c>
      <c r="F163" s="46"/>
      <c r="G163" s="46"/>
    </row>
    <row r="164" spans="1:7" x14ac:dyDescent="0.4">
      <c r="A164" s="46"/>
      <c r="B164" s="46">
        <f t="shared" si="4"/>
        <v>162</v>
      </c>
      <c r="C164" s="46" t="s">
        <v>1184</v>
      </c>
      <c r="D164" s="46">
        <v>3</v>
      </c>
      <c r="E164" s="46">
        <f t="shared" si="5"/>
        <v>666</v>
      </c>
      <c r="F164" s="46"/>
      <c r="G164" s="46"/>
    </row>
    <row r="165" spans="1:7" x14ac:dyDescent="0.4">
      <c r="A165" s="46"/>
      <c r="B165" s="46">
        <f t="shared" si="4"/>
        <v>163</v>
      </c>
      <c r="C165" s="46" t="s">
        <v>1178</v>
      </c>
      <c r="D165" s="46">
        <v>3</v>
      </c>
      <c r="E165" s="46">
        <f t="shared" si="5"/>
        <v>669</v>
      </c>
      <c r="F165" s="46"/>
      <c r="G165" s="46"/>
    </row>
    <row r="166" spans="1:7" x14ac:dyDescent="0.4">
      <c r="A166" s="46"/>
      <c r="B166" s="46">
        <f t="shared" si="4"/>
        <v>164</v>
      </c>
      <c r="C166" s="46" t="s">
        <v>1182</v>
      </c>
      <c r="D166" s="46">
        <v>3</v>
      </c>
      <c r="E166" s="46">
        <f t="shared" si="5"/>
        <v>672</v>
      </c>
      <c r="F166" s="46"/>
      <c r="G166" s="46"/>
    </row>
    <row r="167" spans="1:7" x14ac:dyDescent="0.4">
      <c r="A167" s="46"/>
      <c r="B167" s="46">
        <f t="shared" si="4"/>
        <v>165</v>
      </c>
      <c r="C167" s="46" t="s">
        <v>1183</v>
      </c>
      <c r="D167" s="46">
        <v>3</v>
      </c>
      <c r="E167" s="46">
        <f t="shared" si="5"/>
        <v>675</v>
      </c>
      <c r="F167" s="46"/>
      <c r="G167" s="46"/>
    </row>
    <row r="168" spans="1:7" x14ac:dyDescent="0.4">
      <c r="A168" s="46"/>
      <c r="B168" s="46">
        <f t="shared" si="4"/>
        <v>166</v>
      </c>
      <c r="C168" s="46" t="s">
        <v>1184</v>
      </c>
      <c r="D168" s="46">
        <v>3</v>
      </c>
      <c r="E168" s="46">
        <f t="shared" si="5"/>
        <v>678</v>
      </c>
      <c r="F168" s="46"/>
      <c r="G168" s="46"/>
    </row>
    <row r="169" spans="1:7" x14ac:dyDescent="0.4">
      <c r="A169" s="46"/>
      <c r="B169" s="46">
        <f t="shared" si="4"/>
        <v>167</v>
      </c>
      <c r="C169" s="46" t="s">
        <v>1179</v>
      </c>
      <c r="D169" s="46">
        <v>3</v>
      </c>
      <c r="E169" s="46">
        <f t="shared" si="5"/>
        <v>681</v>
      </c>
      <c r="F169" s="46"/>
      <c r="G169" s="46"/>
    </row>
    <row r="170" spans="1:7" x14ac:dyDescent="0.4">
      <c r="A170" s="46"/>
      <c r="B170" s="46">
        <f t="shared" si="4"/>
        <v>168</v>
      </c>
      <c r="C170" s="46" t="s">
        <v>1182</v>
      </c>
      <c r="D170" s="46">
        <v>3</v>
      </c>
      <c r="E170" s="46">
        <f t="shared" si="5"/>
        <v>684</v>
      </c>
      <c r="F170" s="46"/>
      <c r="G170" s="46"/>
    </row>
    <row r="171" spans="1:7" x14ac:dyDescent="0.4">
      <c r="A171" s="46"/>
      <c r="B171" s="46">
        <f t="shared" si="4"/>
        <v>169</v>
      </c>
      <c r="C171" s="46" t="s">
        <v>1183</v>
      </c>
      <c r="D171" s="46">
        <v>3</v>
      </c>
      <c r="E171" s="46">
        <f t="shared" si="5"/>
        <v>687</v>
      </c>
      <c r="F171" s="46"/>
      <c r="G171" s="46"/>
    </row>
    <row r="172" spans="1:7" x14ac:dyDescent="0.4">
      <c r="A172" s="46"/>
      <c r="B172" s="46">
        <f t="shared" si="4"/>
        <v>170</v>
      </c>
      <c r="C172" s="46" t="s">
        <v>1184</v>
      </c>
      <c r="D172" s="46">
        <v>3</v>
      </c>
      <c r="E172" s="46">
        <f t="shared" si="5"/>
        <v>690</v>
      </c>
      <c r="F172" s="46"/>
      <c r="G172" s="46"/>
    </row>
    <row r="173" spans="1:7" x14ac:dyDescent="0.4">
      <c r="A173" s="46"/>
      <c r="B173" s="46">
        <f t="shared" si="4"/>
        <v>171</v>
      </c>
      <c r="C173" s="46" t="s">
        <v>1180</v>
      </c>
      <c r="D173" s="46">
        <v>3</v>
      </c>
      <c r="E173" s="46">
        <f t="shared" si="5"/>
        <v>693</v>
      </c>
      <c r="F173" s="46"/>
      <c r="G173" s="46"/>
    </row>
    <row r="174" spans="1:7" x14ac:dyDescent="0.4">
      <c r="A174" s="46"/>
      <c r="B174" s="46">
        <f t="shared" si="4"/>
        <v>172</v>
      </c>
      <c r="C174" s="46" t="s">
        <v>1182</v>
      </c>
      <c r="D174" s="46">
        <v>3</v>
      </c>
      <c r="E174" s="46">
        <f t="shared" si="5"/>
        <v>696</v>
      </c>
      <c r="F174" s="46"/>
      <c r="G174" s="46"/>
    </row>
    <row r="175" spans="1:7" x14ac:dyDescent="0.4">
      <c r="A175" s="46"/>
      <c r="B175" s="46">
        <f t="shared" si="4"/>
        <v>173</v>
      </c>
      <c r="C175" s="46" t="s">
        <v>1183</v>
      </c>
      <c r="D175" s="46">
        <v>3</v>
      </c>
      <c r="E175" s="46">
        <f t="shared" si="5"/>
        <v>699</v>
      </c>
      <c r="F175" s="46"/>
      <c r="G175" s="46"/>
    </row>
    <row r="176" spans="1:7" x14ac:dyDescent="0.4">
      <c r="A176" s="46"/>
      <c r="B176" s="46">
        <f t="shared" si="4"/>
        <v>174</v>
      </c>
      <c r="C176" s="46" t="s">
        <v>1184</v>
      </c>
      <c r="D176" s="46">
        <v>3</v>
      </c>
      <c r="E176" s="46">
        <f t="shared" si="5"/>
        <v>702</v>
      </c>
      <c r="F176" s="46"/>
      <c r="G176" s="46"/>
    </row>
    <row r="177" spans="1:7" x14ac:dyDescent="0.4">
      <c r="A177" s="46"/>
      <c r="B177" s="46">
        <f t="shared" si="4"/>
        <v>175</v>
      </c>
      <c r="C177" s="46" t="s">
        <v>1181</v>
      </c>
      <c r="D177" s="46">
        <v>3</v>
      </c>
      <c r="E177" s="46">
        <f t="shared" si="5"/>
        <v>705</v>
      </c>
      <c r="F177" s="46"/>
      <c r="G177" s="46"/>
    </row>
    <row r="178" spans="1:7" x14ac:dyDescent="0.4">
      <c r="A178" s="46"/>
      <c r="B178" s="46">
        <f t="shared" si="4"/>
        <v>176</v>
      </c>
      <c r="C178" s="46" t="s">
        <v>1182</v>
      </c>
      <c r="D178" s="46">
        <v>3</v>
      </c>
      <c r="E178" s="46">
        <f t="shared" si="5"/>
        <v>708</v>
      </c>
      <c r="F178" s="46"/>
      <c r="G178" s="46"/>
    </row>
    <row r="179" spans="1:7" x14ac:dyDescent="0.4">
      <c r="A179" s="46"/>
      <c r="B179" s="46">
        <f t="shared" si="4"/>
        <v>177</v>
      </c>
      <c r="C179" s="46" t="s">
        <v>1183</v>
      </c>
      <c r="D179" s="46">
        <v>3</v>
      </c>
      <c r="E179" s="46">
        <f t="shared" si="5"/>
        <v>711</v>
      </c>
      <c r="F179" s="46"/>
      <c r="G179" s="46"/>
    </row>
    <row r="180" spans="1:7" x14ac:dyDescent="0.4">
      <c r="A180" s="46"/>
      <c r="B180" s="46">
        <f t="shared" si="4"/>
        <v>178</v>
      </c>
      <c r="C180" s="46" t="s">
        <v>1184</v>
      </c>
      <c r="D180" s="46">
        <v>3</v>
      </c>
      <c r="E180" s="46">
        <f t="shared" si="5"/>
        <v>714</v>
      </c>
      <c r="F180" s="46"/>
      <c r="G180" s="46"/>
    </row>
    <row r="181" spans="1:7" x14ac:dyDescent="0.4">
      <c r="A181" s="46"/>
      <c r="B181" s="46">
        <f t="shared" si="4"/>
        <v>179</v>
      </c>
      <c r="C181" s="46" t="s">
        <v>1925</v>
      </c>
      <c r="D181" s="46">
        <v>3</v>
      </c>
      <c r="E181" s="46">
        <f t="shared" si="5"/>
        <v>717</v>
      </c>
      <c r="F181" s="46"/>
      <c r="G181" s="46"/>
    </row>
    <row r="182" spans="1:7" x14ac:dyDescent="0.4">
      <c r="A182" s="46"/>
      <c r="B182" s="46">
        <f t="shared" si="4"/>
        <v>180</v>
      </c>
      <c r="C182" s="46" t="s">
        <v>1227</v>
      </c>
      <c r="D182" s="46">
        <v>3</v>
      </c>
      <c r="E182" s="46">
        <f t="shared" si="5"/>
        <v>720</v>
      </c>
      <c r="F182" s="46"/>
      <c r="G182" s="46"/>
    </row>
    <row r="183" spans="1:7" x14ac:dyDescent="0.4">
      <c r="A183" s="46"/>
      <c r="B183" s="46">
        <f t="shared" si="4"/>
        <v>181</v>
      </c>
      <c r="C183" s="46" t="s">
        <v>1228</v>
      </c>
      <c r="D183" s="46">
        <v>3</v>
      </c>
      <c r="E183" s="46">
        <f t="shared" si="5"/>
        <v>723</v>
      </c>
      <c r="F183" s="46"/>
      <c r="G183" s="46"/>
    </row>
    <row r="184" spans="1:7" x14ac:dyDescent="0.4">
      <c r="A184" s="46"/>
      <c r="B184" s="46">
        <f t="shared" si="4"/>
        <v>182</v>
      </c>
      <c r="C184" s="46" t="s">
        <v>1229</v>
      </c>
      <c r="D184" s="46">
        <v>3</v>
      </c>
      <c r="E184" s="46">
        <f t="shared" si="5"/>
        <v>726</v>
      </c>
      <c r="F184" s="46"/>
      <c r="G184" s="46"/>
    </row>
    <row r="185" spans="1:7" x14ac:dyDescent="0.4">
      <c r="A185" s="46"/>
      <c r="B185" s="46">
        <f t="shared" si="4"/>
        <v>183</v>
      </c>
      <c r="C185" s="46" t="s">
        <v>1926</v>
      </c>
      <c r="D185" s="46">
        <v>3</v>
      </c>
      <c r="E185" s="46">
        <f t="shared" si="5"/>
        <v>729</v>
      </c>
      <c r="F185" s="46"/>
      <c r="G185" s="46"/>
    </row>
    <row r="186" spans="1:7" x14ac:dyDescent="0.4">
      <c r="A186" s="46"/>
      <c r="B186" s="46">
        <f t="shared" si="4"/>
        <v>184</v>
      </c>
      <c r="C186" s="46" t="s">
        <v>1227</v>
      </c>
      <c r="D186" s="46">
        <v>3</v>
      </c>
      <c r="E186" s="46">
        <f t="shared" si="5"/>
        <v>732</v>
      </c>
      <c r="F186" s="46"/>
      <c r="G186" s="46"/>
    </row>
    <row r="187" spans="1:7" x14ac:dyDescent="0.4">
      <c r="A187" s="46"/>
      <c r="B187" s="46">
        <f t="shared" si="4"/>
        <v>185</v>
      </c>
      <c r="C187" s="46" t="s">
        <v>1228</v>
      </c>
      <c r="D187" s="46">
        <v>3</v>
      </c>
      <c r="E187" s="46">
        <f t="shared" si="5"/>
        <v>735</v>
      </c>
      <c r="F187" s="46"/>
      <c r="G187" s="46"/>
    </row>
    <row r="188" spans="1:7" x14ac:dyDescent="0.4">
      <c r="A188" s="46"/>
      <c r="B188" s="46">
        <f t="shared" si="4"/>
        <v>186</v>
      </c>
      <c r="C188" s="46" t="s">
        <v>1229</v>
      </c>
      <c r="D188" s="46">
        <v>3</v>
      </c>
      <c r="E188" s="46">
        <f t="shared" si="5"/>
        <v>738</v>
      </c>
      <c r="F188" s="46"/>
      <c r="G188" s="46"/>
    </row>
    <row r="189" spans="1:7" x14ac:dyDescent="0.4">
      <c r="A189" s="46"/>
      <c r="B189" s="46">
        <f t="shared" si="4"/>
        <v>187</v>
      </c>
      <c r="C189" s="46" t="s">
        <v>1927</v>
      </c>
      <c r="D189" s="46">
        <v>3</v>
      </c>
      <c r="E189" s="46">
        <f t="shared" si="5"/>
        <v>741</v>
      </c>
      <c r="F189" s="46"/>
      <c r="G189" s="46"/>
    </row>
    <row r="190" spans="1:7" x14ac:dyDescent="0.4">
      <c r="A190" s="46"/>
      <c r="B190" s="46">
        <f t="shared" si="4"/>
        <v>188</v>
      </c>
      <c r="C190" s="46" t="s">
        <v>1227</v>
      </c>
      <c r="D190" s="46">
        <v>3</v>
      </c>
      <c r="E190" s="46">
        <f t="shared" si="5"/>
        <v>744</v>
      </c>
      <c r="F190" s="46"/>
      <c r="G190" s="46"/>
    </row>
    <row r="191" spans="1:7" x14ac:dyDescent="0.4">
      <c r="A191" s="46"/>
      <c r="B191" s="46">
        <f t="shared" si="4"/>
        <v>189</v>
      </c>
      <c r="C191" s="46" t="s">
        <v>1228</v>
      </c>
      <c r="D191" s="46">
        <v>3</v>
      </c>
      <c r="E191" s="46">
        <f t="shared" si="5"/>
        <v>747</v>
      </c>
      <c r="F191" s="46"/>
      <c r="G191" s="46"/>
    </row>
    <row r="192" spans="1:7" x14ac:dyDescent="0.4">
      <c r="A192" s="46"/>
      <c r="B192" s="46">
        <f t="shared" si="4"/>
        <v>190</v>
      </c>
      <c r="C192" s="46" t="s">
        <v>1229</v>
      </c>
      <c r="D192" s="46">
        <v>3</v>
      </c>
      <c r="E192" s="46">
        <f t="shared" si="5"/>
        <v>750</v>
      </c>
      <c r="F192" s="46"/>
      <c r="G192" s="46"/>
    </row>
    <row r="193" spans="1:7" x14ac:dyDescent="0.4">
      <c r="A193" s="46"/>
      <c r="B193" s="46">
        <f t="shared" si="4"/>
        <v>191</v>
      </c>
      <c r="C193" s="46" t="s">
        <v>1928</v>
      </c>
      <c r="D193" s="46">
        <v>3</v>
      </c>
      <c r="E193" s="46">
        <f t="shared" si="5"/>
        <v>753</v>
      </c>
      <c r="F193" s="46"/>
      <c r="G193" s="46"/>
    </row>
    <row r="194" spans="1:7" x14ac:dyDescent="0.4">
      <c r="A194" s="46"/>
      <c r="B194" s="46">
        <f t="shared" si="4"/>
        <v>192</v>
      </c>
      <c r="C194" s="46" t="s">
        <v>1227</v>
      </c>
      <c r="D194" s="46">
        <v>3</v>
      </c>
      <c r="E194" s="46">
        <f t="shared" si="5"/>
        <v>756</v>
      </c>
      <c r="F194" s="46"/>
      <c r="G194" s="46"/>
    </row>
    <row r="195" spans="1:7" x14ac:dyDescent="0.4">
      <c r="A195" s="46"/>
      <c r="B195" s="46">
        <f t="shared" si="4"/>
        <v>193</v>
      </c>
      <c r="C195" s="46" t="s">
        <v>1228</v>
      </c>
      <c r="D195" s="46">
        <v>3</v>
      </c>
      <c r="E195" s="46">
        <f t="shared" si="5"/>
        <v>759</v>
      </c>
      <c r="F195" s="46"/>
      <c r="G195" s="46"/>
    </row>
    <row r="196" spans="1:7" x14ac:dyDescent="0.4">
      <c r="A196" s="46"/>
      <c r="B196" s="46">
        <f t="shared" si="4"/>
        <v>194</v>
      </c>
      <c r="C196" s="46" t="s">
        <v>1229</v>
      </c>
      <c r="D196" s="46">
        <v>3</v>
      </c>
      <c r="E196" s="46">
        <f t="shared" si="5"/>
        <v>762</v>
      </c>
      <c r="F196" s="46"/>
      <c r="G196" s="46"/>
    </row>
    <row r="197" spans="1:7" x14ac:dyDescent="0.4">
      <c r="A197" s="46"/>
      <c r="B197" s="46">
        <f t="shared" ref="B197:B222" si="6">B196+1</f>
        <v>195</v>
      </c>
      <c r="C197" s="46" t="s">
        <v>1929</v>
      </c>
      <c r="D197" s="46">
        <v>3</v>
      </c>
      <c r="E197" s="46">
        <f t="shared" ref="E197:E231" si="7">E196+D196</f>
        <v>765</v>
      </c>
      <c r="F197" s="46"/>
      <c r="G197" s="46"/>
    </row>
    <row r="198" spans="1:7" x14ac:dyDescent="0.4">
      <c r="A198" s="46"/>
      <c r="B198" s="46">
        <f t="shared" si="6"/>
        <v>196</v>
      </c>
      <c r="C198" s="46" t="s">
        <v>1227</v>
      </c>
      <c r="D198" s="46">
        <v>3</v>
      </c>
      <c r="E198" s="46">
        <f t="shared" si="7"/>
        <v>768</v>
      </c>
      <c r="F198" s="46"/>
      <c r="G198" s="46"/>
    </row>
    <row r="199" spans="1:7" x14ac:dyDescent="0.4">
      <c r="A199" s="46"/>
      <c r="B199" s="46">
        <f t="shared" si="6"/>
        <v>197</v>
      </c>
      <c r="C199" s="46" t="s">
        <v>1228</v>
      </c>
      <c r="D199" s="46">
        <v>3</v>
      </c>
      <c r="E199" s="46">
        <f t="shared" si="7"/>
        <v>771</v>
      </c>
      <c r="F199" s="46"/>
      <c r="G199" s="46"/>
    </row>
    <row r="200" spans="1:7" x14ac:dyDescent="0.4">
      <c r="A200" s="46"/>
      <c r="B200" s="46">
        <f t="shared" si="6"/>
        <v>198</v>
      </c>
      <c r="C200" s="46" t="s">
        <v>1229</v>
      </c>
      <c r="D200" s="46">
        <v>3</v>
      </c>
      <c r="E200" s="46">
        <f t="shared" si="7"/>
        <v>774</v>
      </c>
      <c r="F200" s="46"/>
      <c r="G200" s="46"/>
    </row>
    <row r="201" spans="1:7" x14ac:dyDescent="0.4">
      <c r="A201" s="46"/>
      <c r="B201" s="46">
        <f t="shared" si="6"/>
        <v>199</v>
      </c>
      <c r="C201" s="46" t="s">
        <v>1930</v>
      </c>
      <c r="D201" s="46">
        <v>3</v>
      </c>
      <c r="E201" s="46">
        <f t="shared" si="7"/>
        <v>777</v>
      </c>
      <c r="F201" s="46"/>
      <c r="G201" s="46"/>
    </row>
    <row r="202" spans="1:7" x14ac:dyDescent="0.4">
      <c r="A202" s="46"/>
      <c r="B202" s="46">
        <f t="shared" si="6"/>
        <v>200</v>
      </c>
      <c r="C202" s="46" t="s">
        <v>1227</v>
      </c>
      <c r="D202" s="46">
        <v>3</v>
      </c>
      <c r="E202" s="46">
        <f t="shared" si="7"/>
        <v>780</v>
      </c>
      <c r="F202" s="46"/>
      <c r="G202" s="46"/>
    </row>
    <row r="203" spans="1:7" x14ac:dyDescent="0.4">
      <c r="A203" s="46"/>
      <c r="B203" s="46">
        <f t="shared" si="6"/>
        <v>201</v>
      </c>
      <c r="C203" s="46" t="s">
        <v>1228</v>
      </c>
      <c r="D203" s="46">
        <v>3</v>
      </c>
      <c r="E203" s="46">
        <f t="shared" si="7"/>
        <v>783</v>
      </c>
      <c r="F203" s="46"/>
      <c r="G203" s="46"/>
    </row>
    <row r="204" spans="1:7" x14ac:dyDescent="0.4">
      <c r="A204" s="46"/>
      <c r="B204" s="46">
        <f t="shared" si="6"/>
        <v>202</v>
      </c>
      <c r="C204" s="46" t="s">
        <v>1229</v>
      </c>
      <c r="D204" s="46">
        <v>3</v>
      </c>
      <c r="E204" s="46">
        <f t="shared" si="7"/>
        <v>786</v>
      </c>
      <c r="F204" s="46"/>
      <c r="G204" s="46"/>
    </row>
    <row r="205" spans="1:7" x14ac:dyDescent="0.4">
      <c r="A205" s="46"/>
      <c r="B205" s="46">
        <f t="shared" si="6"/>
        <v>203</v>
      </c>
      <c r="C205" s="46" t="s">
        <v>1931</v>
      </c>
      <c r="D205" s="46">
        <v>3</v>
      </c>
      <c r="E205" s="46">
        <f t="shared" si="7"/>
        <v>789</v>
      </c>
      <c r="F205" s="46"/>
      <c r="G205" s="46"/>
    </row>
    <row r="206" spans="1:7" x14ac:dyDescent="0.4">
      <c r="A206" s="46"/>
      <c r="B206" s="46">
        <f t="shared" si="6"/>
        <v>204</v>
      </c>
      <c r="C206" s="46" t="s">
        <v>1227</v>
      </c>
      <c r="D206" s="46">
        <v>3</v>
      </c>
      <c r="E206" s="46">
        <f t="shared" si="7"/>
        <v>792</v>
      </c>
      <c r="F206" s="46"/>
      <c r="G206" s="46"/>
    </row>
    <row r="207" spans="1:7" x14ac:dyDescent="0.4">
      <c r="A207" s="46"/>
      <c r="B207" s="46">
        <f t="shared" si="6"/>
        <v>205</v>
      </c>
      <c r="C207" s="46" t="s">
        <v>1228</v>
      </c>
      <c r="D207" s="46">
        <v>3</v>
      </c>
      <c r="E207" s="46">
        <f t="shared" si="7"/>
        <v>795</v>
      </c>
      <c r="F207" s="46"/>
      <c r="G207" s="46"/>
    </row>
    <row r="208" spans="1:7" x14ac:dyDescent="0.4">
      <c r="A208" s="46"/>
      <c r="B208" s="46">
        <f t="shared" si="6"/>
        <v>206</v>
      </c>
      <c r="C208" s="46" t="s">
        <v>1229</v>
      </c>
      <c r="D208" s="46">
        <v>3</v>
      </c>
      <c r="E208" s="46">
        <f t="shared" si="7"/>
        <v>798</v>
      </c>
      <c r="F208" s="46"/>
      <c r="G208" s="46"/>
    </row>
    <row r="209" spans="1:7" x14ac:dyDescent="0.4">
      <c r="A209" s="46"/>
      <c r="B209" s="46">
        <f t="shared" si="6"/>
        <v>207</v>
      </c>
      <c r="C209" s="46" t="s">
        <v>1932</v>
      </c>
      <c r="D209" s="46">
        <v>3</v>
      </c>
      <c r="E209" s="46">
        <f t="shared" si="7"/>
        <v>801</v>
      </c>
      <c r="F209" s="46"/>
      <c r="G209" s="46"/>
    </row>
    <row r="210" spans="1:7" x14ac:dyDescent="0.4">
      <c r="A210" s="46"/>
      <c r="B210" s="46">
        <f t="shared" si="6"/>
        <v>208</v>
      </c>
      <c r="C210" s="46" t="s">
        <v>1227</v>
      </c>
      <c r="D210" s="46">
        <v>3</v>
      </c>
      <c r="E210" s="46">
        <f t="shared" si="7"/>
        <v>804</v>
      </c>
      <c r="F210" s="46"/>
      <c r="G210" s="46"/>
    </row>
    <row r="211" spans="1:7" x14ac:dyDescent="0.4">
      <c r="A211" s="46"/>
      <c r="B211" s="46">
        <f t="shared" si="6"/>
        <v>209</v>
      </c>
      <c r="C211" s="46" t="s">
        <v>1228</v>
      </c>
      <c r="D211" s="46">
        <v>3</v>
      </c>
      <c r="E211" s="46">
        <f t="shared" si="7"/>
        <v>807</v>
      </c>
      <c r="F211" s="46"/>
      <c r="G211" s="46"/>
    </row>
    <row r="212" spans="1:7" x14ac:dyDescent="0.4">
      <c r="A212" s="46"/>
      <c r="B212" s="46">
        <f t="shared" si="6"/>
        <v>210</v>
      </c>
      <c r="C212" s="46" t="s">
        <v>1229</v>
      </c>
      <c r="D212" s="46">
        <v>3</v>
      </c>
      <c r="E212" s="46">
        <f t="shared" si="7"/>
        <v>810</v>
      </c>
      <c r="F212" s="46"/>
      <c r="G212" s="46"/>
    </row>
    <row r="213" spans="1:7" x14ac:dyDescent="0.4">
      <c r="A213" s="46"/>
      <c r="B213" s="46">
        <f t="shared" si="6"/>
        <v>211</v>
      </c>
      <c r="C213" s="46" t="s">
        <v>1933</v>
      </c>
      <c r="D213" s="46">
        <v>3</v>
      </c>
      <c r="E213" s="46">
        <f t="shared" si="7"/>
        <v>813</v>
      </c>
      <c r="F213" s="46"/>
      <c r="G213" s="46"/>
    </row>
    <row r="214" spans="1:7" x14ac:dyDescent="0.4">
      <c r="A214" s="46"/>
      <c r="B214" s="46">
        <f t="shared" si="6"/>
        <v>212</v>
      </c>
      <c r="C214" s="46" t="s">
        <v>1227</v>
      </c>
      <c r="D214" s="46">
        <v>3</v>
      </c>
      <c r="E214" s="46">
        <f t="shared" si="7"/>
        <v>816</v>
      </c>
      <c r="F214" s="46"/>
      <c r="G214" s="46"/>
    </row>
    <row r="215" spans="1:7" x14ac:dyDescent="0.4">
      <c r="A215" s="46"/>
      <c r="B215" s="46">
        <f t="shared" si="6"/>
        <v>213</v>
      </c>
      <c r="C215" s="46" t="s">
        <v>1228</v>
      </c>
      <c r="D215" s="46">
        <v>3</v>
      </c>
      <c r="E215" s="46">
        <f t="shared" si="7"/>
        <v>819</v>
      </c>
      <c r="F215" s="46"/>
      <c r="G215" s="46"/>
    </row>
    <row r="216" spans="1:7" x14ac:dyDescent="0.4">
      <c r="A216" s="46"/>
      <c r="B216" s="46">
        <f t="shared" si="6"/>
        <v>214</v>
      </c>
      <c r="C216" s="46" t="s">
        <v>1229</v>
      </c>
      <c r="D216" s="46">
        <v>3</v>
      </c>
      <c r="E216" s="46">
        <f t="shared" si="7"/>
        <v>822</v>
      </c>
      <c r="F216" s="46"/>
      <c r="G216" s="46"/>
    </row>
    <row r="217" spans="1:7" x14ac:dyDescent="0.4">
      <c r="A217" s="46"/>
      <c r="B217" s="46">
        <f t="shared" si="6"/>
        <v>215</v>
      </c>
      <c r="C217" s="46" t="s">
        <v>1934</v>
      </c>
      <c r="D217" s="46">
        <v>3</v>
      </c>
      <c r="E217" s="46">
        <f t="shared" si="7"/>
        <v>825</v>
      </c>
      <c r="F217" s="46"/>
      <c r="G217" s="46"/>
    </row>
    <row r="218" spans="1:7" x14ac:dyDescent="0.4">
      <c r="A218" s="46"/>
      <c r="B218" s="46">
        <f t="shared" si="6"/>
        <v>216</v>
      </c>
      <c r="C218" s="46" t="s">
        <v>1227</v>
      </c>
      <c r="D218" s="46">
        <v>3</v>
      </c>
      <c r="E218" s="46">
        <f t="shared" si="7"/>
        <v>828</v>
      </c>
      <c r="F218" s="46"/>
      <c r="G218" s="46"/>
    </row>
    <row r="219" spans="1:7" x14ac:dyDescent="0.4">
      <c r="A219" s="46"/>
      <c r="B219" s="46">
        <f t="shared" si="6"/>
        <v>217</v>
      </c>
      <c r="C219" s="46" t="s">
        <v>1228</v>
      </c>
      <c r="D219" s="46">
        <v>3</v>
      </c>
      <c r="E219" s="46">
        <f t="shared" si="7"/>
        <v>831</v>
      </c>
      <c r="F219" s="46"/>
      <c r="G219" s="46"/>
    </row>
    <row r="220" spans="1:7" x14ac:dyDescent="0.4">
      <c r="A220" s="46"/>
      <c r="B220" s="46">
        <f t="shared" si="6"/>
        <v>218</v>
      </c>
      <c r="C220" s="46" t="s">
        <v>1229</v>
      </c>
      <c r="D220" s="46">
        <v>3</v>
      </c>
      <c r="E220" s="46">
        <f t="shared" si="7"/>
        <v>834</v>
      </c>
      <c r="F220" s="46"/>
      <c r="G220" s="46"/>
    </row>
    <row r="221" spans="1:7" x14ac:dyDescent="0.4">
      <c r="A221" s="46"/>
      <c r="B221" s="46">
        <f t="shared" si="6"/>
        <v>219</v>
      </c>
      <c r="C221" s="46" t="s">
        <v>189</v>
      </c>
      <c r="D221" s="46">
        <v>150</v>
      </c>
      <c r="E221" s="46">
        <f t="shared" si="7"/>
        <v>837</v>
      </c>
      <c r="F221" s="46"/>
      <c r="G221" s="46"/>
    </row>
    <row r="222" spans="1:7" x14ac:dyDescent="0.4">
      <c r="A222" s="46"/>
      <c r="B222" s="46">
        <f t="shared" si="6"/>
        <v>220</v>
      </c>
      <c r="C222" s="46" t="s">
        <v>1246</v>
      </c>
      <c r="D222" s="46">
        <v>24</v>
      </c>
      <c r="E222" s="46">
        <f t="shared" si="7"/>
        <v>987</v>
      </c>
      <c r="F222" s="46"/>
      <c r="G222" s="46"/>
    </row>
    <row r="223" spans="1:7" x14ac:dyDescent="0.4">
      <c r="A223" s="46"/>
      <c r="B223" s="46">
        <f>B222+COUNT(B29:B36)</f>
        <v>228</v>
      </c>
      <c r="C223" s="46" t="s">
        <v>1247</v>
      </c>
      <c r="D223" s="46">
        <v>12</v>
      </c>
      <c r="E223" s="46">
        <f t="shared" si="7"/>
        <v>1011</v>
      </c>
      <c r="F223" s="46"/>
      <c r="G223" s="46"/>
    </row>
    <row r="224" spans="1:7" x14ac:dyDescent="0.4">
      <c r="A224" s="46"/>
      <c r="B224" s="46">
        <f>B223+COUNT(B37:B40)</f>
        <v>232</v>
      </c>
      <c r="C224" s="46" t="s">
        <v>1248</v>
      </c>
      <c r="D224" s="46">
        <v>26</v>
      </c>
      <c r="E224" s="46">
        <f t="shared" si="7"/>
        <v>1023</v>
      </c>
      <c r="F224" s="46"/>
      <c r="G224" s="46"/>
    </row>
    <row r="225" spans="1:7" x14ac:dyDescent="0.4">
      <c r="A225" s="46"/>
      <c r="B225" s="46">
        <f>B224+COUNT(B41:B44)</f>
        <v>236</v>
      </c>
      <c r="C225" s="46" t="s">
        <v>1249</v>
      </c>
      <c r="D225" s="46">
        <v>12</v>
      </c>
      <c r="E225" s="46">
        <f t="shared" si="7"/>
        <v>1049</v>
      </c>
      <c r="F225" s="46"/>
      <c r="G225" s="46"/>
    </row>
    <row r="226" spans="1:7" x14ac:dyDescent="0.4">
      <c r="A226" s="46"/>
      <c r="B226" s="46">
        <f>B225+COUNT(B45:B48)</f>
        <v>240</v>
      </c>
      <c r="C226" s="46" t="s">
        <v>1250</v>
      </c>
      <c r="D226" s="46">
        <v>60</v>
      </c>
      <c r="E226" s="46">
        <f t="shared" si="7"/>
        <v>1061</v>
      </c>
      <c r="F226" s="46"/>
      <c r="G226" s="46"/>
    </row>
    <row r="227" spans="1:7" x14ac:dyDescent="0.4">
      <c r="A227" s="46"/>
      <c r="B227" s="46">
        <f>B226+COUNT(B49:B68)</f>
        <v>260</v>
      </c>
      <c r="C227" s="46" t="s">
        <v>1251</v>
      </c>
      <c r="D227" s="46">
        <v>144</v>
      </c>
      <c r="E227" s="46">
        <f t="shared" si="7"/>
        <v>1121</v>
      </c>
      <c r="F227" s="46"/>
      <c r="G227" s="46"/>
    </row>
    <row r="228" spans="1:7" x14ac:dyDescent="0.4">
      <c r="A228" s="46"/>
      <c r="B228" s="46">
        <f>B227+COUNT(B69:B116)</f>
        <v>308</v>
      </c>
      <c r="C228" s="46" t="s">
        <v>1252</v>
      </c>
      <c r="D228" s="46">
        <v>192</v>
      </c>
      <c r="E228" s="46">
        <f t="shared" si="7"/>
        <v>1265</v>
      </c>
      <c r="F228" s="46"/>
      <c r="G228" s="46"/>
    </row>
    <row r="229" spans="1:7" x14ac:dyDescent="0.4">
      <c r="A229" s="46"/>
      <c r="B229" s="46">
        <f>B228+COUNT(B117:B180)</f>
        <v>372</v>
      </c>
      <c r="C229" s="46" t="s">
        <v>1253</v>
      </c>
      <c r="D229" s="46">
        <v>120</v>
      </c>
      <c r="E229" s="46">
        <f t="shared" si="7"/>
        <v>1457</v>
      </c>
      <c r="F229" s="46"/>
      <c r="G229" s="46"/>
    </row>
    <row r="230" spans="1:7" x14ac:dyDescent="0.4">
      <c r="A230" s="46"/>
      <c r="B230" s="46">
        <f>B229+COUNT(B181:B220)</f>
        <v>412</v>
      </c>
      <c r="C230" s="46" t="s">
        <v>189</v>
      </c>
      <c r="D230" s="46">
        <v>150</v>
      </c>
      <c r="E230" s="46">
        <f t="shared" si="7"/>
        <v>1577</v>
      </c>
      <c r="F230" s="46"/>
      <c r="G230" s="46"/>
    </row>
    <row r="231" spans="1:7" x14ac:dyDescent="0.4">
      <c r="A231" s="46"/>
      <c r="B231" s="46">
        <f t="shared" ref="B231" si="8">B230+1</f>
        <v>413</v>
      </c>
      <c r="C231" s="46" t="s">
        <v>278</v>
      </c>
      <c r="D231" s="46">
        <v>2</v>
      </c>
      <c r="E231" s="46">
        <f t="shared" si="7"/>
        <v>1727</v>
      </c>
      <c r="F231" s="46"/>
      <c r="G231" s="46" t="s">
        <v>279</v>
      </c>
    </row>
    <row r="232" spans="1:7" x14ac:dyDescent="0.4">
      <c r="A232" s="48"/>
      <c r="B232" s="48"/>
      <c r="C232" s="48" t="s">
        <v>282</v>
      </c>
      <c r="D232" s="48">
        <f>SUM(D3:D231)</f>
        <v>1729</v>
      </c>
      <c r="E232" s="48"/>
      <c r="F232" s="48"/>
      <c r="G232" s="48"/>
    </row>
    <row r="233" spans="1:7" x14ac:dyDescent="0.4">
      <c r="A233" s="28"/>
      <c r="B233" s="28"/>
      <c r="C233" s="28"/>
      <c r="D233" s="28"/>
      <c r="E233" s="28"/>
      <c r="F233" s="28"/>
      <c r="G233" s="28"/>
    </row>
    <row r="234" spans="1:7" x14ac:dyDescent="0.4">
      <c r="A234" s="28" t="s">
        <v>386</v>
      </c>
      <c r="B234" s="28"/>
      <c r="C234" s="41">
        <v>44008</v>
      </c>
      <c r="D234" s="28"/>
      <c r="E234" s="28"/>
      <c r="F234" s="28"/>
      <c r="G234" s="28"/>
    </row>
    <row r="235" spans="1:7" x14ac:dyDescent="0.4">
      <c r="A235" s="28" t="s">
        <v>1080</v>
      </c>
      <c r="B235" s="28"/>
      <c r="C235" s="28"/>
      <c r="D235" s="28"/>
      <c r="E235" s="28"/>
      <c r="F235" s="28"/>
      <c r="G235" s="28"/>
    </row>
  </sheetData>
  <pageMargins left="0.70866141732283472" right="0.70866141732283472" top="0.74803149606299213" bottom="0.74803149606299213" header="0.31496062992125984" footer="0.31496062992125984"/>
  <pageSetup paperSize="9" scale="52" fitToHeight="0" orientation="portrait" r:id="rId1"/>
  <headerFooter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14</vt:i4>
      </vt:variant>
    </vt:vector>
  </HeadingPairs>
  <TitlesOfParts>
    <vt:vector size="32" baseType="lpstr">
      <vt:lpstr>はじめに</vt:lpstr>
      <vt:lpstr>お知らせ</vt:lpstr>
      <vt:lpstr>改版履歴</vt:lpstr>
      <vt:lpstr>競走成績レース</vt:lpstr>
      <vt:lpstr>競走成績出走馬</vt:lpstr>
      <vt:lpstr>出馬表レース</vt:lpstr>
      <vt:lpstr>出馬表出走馬</vt:lpstr>
      <vt:lpstr>競走馬</vt:lpstr>
      <vt:lpstr>騎手</vt:lpstr>
      <vt:lpstr>厩舎</vt:lpstr>
      <vt:lpstr>予想オッズ</vt:lpstr>
      <vt:lpstr>確定オッズ</vt:lpstr>
      <vt:lpstr>種牡馬</vt:lpstr>
      <vt:lpstr>３代血統図</vt:lpstr>
      <vt:lpstr>コメント</vt:lpstr>
      <vt:lpstr>特別登録レース</vt:lpstr>
      <vt:lpstr>特別登録出走予定馬</vt:lpstr>
      <vt:lpstr>コードテーブル</vt:lpstr>
      <vt:lpstr>３代血統図!Print_Titles</vt:lpstr>
      <vt:lpstr>コメント!Print_Titles</vt:lpstr>
      <vt:lpstr>厩舎!Print_Titles</vt:lpstr>
      <vt:lpstr>確定オッズ!Print_Titles</vt:lpstr>
      <vt:lpstr>騎手!Print_Titles</vt:lpstr>
      <vt:lpstr>競走成績レース!Print_Titles</vt:lpstr>
      <vt:lpstr>競走成績出走馬!Print_Titles</vt:lpstr>
      <vt:lpstr>競走馬!Print_Titles</vt:lpstr>
      <vt:lpstr>種牡馬!Print_Titles</vt:lpstr>
      <vt:lpstr>出馬表レース!Print_Titles</vt:lpstr>
      <vt:lpstr>出馬表出走馬!Print_Titles</vt:lpstr>
      <vt:lpstr>特別登録レース!Print_Titles</vt:lpstr>
      <vt:lpstr>特別登録出走予定馬!Print_Titles</vt:lpstr>
      <vt:lpstr>予想オッズ!Print_Titles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2020-06-25T07:44:29Z</dcterms:created>
  <dcterms:modified xsi:type="dcterms:W3CDTF">2020-06-25T07:51:49Z</dcterms:modified>
</cp:coreProperties>
</file>